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860" yWindow="0" windowWidth="9240" windowHeight="5715"/>
  </bookViews>
  <sheets>
    <sheet name="TERMÍNOVKA (s pořadately)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3"/>
  <c r="B37" s="1"/>
  <c r="D3"/>
  <c r="B4" s="1"/>
  <c r="D4" s="1"/>
  <c r="B5" s="1"/>
  <c r="D5" s="1"/>
  <c r="B6" s="1"/>
  <c r="D6" s="1"/>
  <c r="B7" l="1"/>
  <c r="B8"/>
  <c r="D8" s="1"/>
  <c r="B9" s="1"/>
  <c r="D9" s="1"/>
  <c r="B10" s="1"/>
  <c r="D10" s="1"/>
  <c r="B11" s="1"/>
  <c r="D11" s="1"/>
  <c r="B12" s="1"/>
  <c r="D12" s="1"/>
  <c r="B13" s="1"/>
  <c r="D13" s="1"/>
  <c r="B14" s="1"/>
  <c r="D14" s="1"/>
  <c r="B15" s="1"/>
  <c r="D15" s="1"/>
  <c r="B16" s="1"/>
  <c r="D16" s="1"/>
  <c r="B17" s="1"/>
  <c r="D17" s="1"/>
  <c r="B18" s="1"/>
  <c r="D18" s="1"/>
  <c r="B19" s="1"/>
  <c r="D19" s="1"/>
  <c r="B20" s="1"/>
  <c r="D20" s="1"/>
  <c r="B21" s="1"/>
  <c r="D21" l="1"/>
  <c r="D22"/>
  <c r="B23" s="1"/>
  <c r="D23" s="1"/>
  <c r="B24" s="1"/>
  <c r="D24" s="1"/>
  <c r="B25" s="1"/>
  <c r="D25" s="1"/>
  <c r="B26" s="1"/>
  <c r="D26" s="1"/>
  <c r="B27" s="1"/>
  <c r="D27" s="1"/>
  <c r="B28" s="1"/>
  <c r="D28" s="1"/>
  <c r="B29" s="1"/>
  <c r="D29" s="1"/>
  <c r="B30" s="1"/>
  <c r="D30" s="1"/>
  <c r="B31" s="1"/>
  <c r="D31" s="1"/>
  <c r="B32" s="1"/>
  <c r="D32" s="1"/>
  <c r="B33" s="1"/>
  <c r="D33" s="1"/>
  <c r="B34" s="1"/>
  <c r="D34" s="1"/>
  <c r="B35" s="1"/>
  <c r="D37" s="1"/>
  <c r="B38" s="1"/>
  <c r="D38" s="1"/>
  <c r="B39" s="1"/>
  <c r="D39" s="1"/>
  <c r="B40" s="1"/>
  <c r="D40" s="1"/>
  <c r="B41" s="1"/>
  <c r="D41" s="1"/>
  <c r="B42" s="1"/>
  <c r="D42" s="1"/>
  <c r="B43" s="1"/>
  <c r="D43" s="1"/>
  <c r="B44" s="1"/>
  <c r="D44" s="1"/>
  <c r="B45" s="1"/>
  <c r="D45" s="1"/>
  <c r="B46" s="1"/>
  <c r="D46" s="1"/>
  <c r="B47" s="1"/>
  <c r="D47" s="1"/>
  <c r="B48" s="1"/>
  <c r="D48" s="1"/>
  <c r="B49" l="1"/>
  <c r="B50"/>
  <c r="D50" s="1"/>
  <c r="B51" s="1"/>
  <c r="D51" s="1"/>
  <c r="B52" s="1"/>
  <c r="D52" s="1"/>
  <c r="B53" s="1"/>
  <c r="D53" s="1"/>
  <c r="B54" s="1"/>
  <c r="D54" s="1"/>
  <c r="B55" s="1"/>
  <c r="D55" s="1"/>
  <c r="B56" s="1"/>
  <c r="D56" s="1"/>
  <c r="B57" s="1"/>
  <c r="D57" s="1"/>
  <c r="B58" s="1"/>
  <c r="D58" s="1"/>
</calcChain>
</file>

<file path=xl/sharedStrings.xml><?xml version="1.0" encoding="utf-8"?>
<sst xmlns="http://schemas.openxmlformats.org/spreadsheetml/2006/main" count="203" uniqueCount="131">
  <si>
    <t>ŽENY</t>
  </si>
  <si>
    <t>ST. DOROST</t>
  </si>
  <si>
    <t>ML. DOROST</t>
  </si>
  <si>
    <t>ST. ŽÁCI</t>
  </si>
  <si>
    <t>ML. ŽÁCI</t>
  </si>
  <si>
    <t>Datum</t>
  </si>
  <si>
    <t>REPREZENTACE</t>
  </si>
  <si>
    <t>JINÉ</t>
  </si>
  <si>
    <t>září</t>
  </si>
  <si>
    <t>-</t>
  </si>
  <si>
    <t>říjen</t>
  </si>
  <si>
    <t>PODZ. PRÁZDN.</t>
  </si>
  <si>
    <t>listopad</t>
  </si>
  <si>
    <t>prosinec</t>
  </si>
  <si>
    <t>PRÁZDNINY</t>
  </si>
  <si>
    <t>leden</t>
  </si>
  <si>
    <t>únor</t>
  </si>
  <si>
    <t>POL.PRÁZDN.</t>
  </si>
  <si>
    <t>březen</t>
  </si>
  <si>
    <t>PRAHA, BRNO</t>
  </si>
  <si>
    <t>duben</t>
  </si>
  <si>
    <t>VELIKONOCE</t>
  </si>
  <si>
    <t>květen</t>
  </si>
  <si>
    <t>červen</t>
  </si>
  <si>
    <t>MT Chropyně U 13</t>
  </si>
  <si>
    <t>VH PRAHA</t>
  </si>
  <si>
    <t>červenec</t>
  </si>
  <si>
    <t>srpen</t>
  </si>
  <si>
    <t>MUŽI 1. a 2. liga</t>
  </si>
  <si>
    <t>POHÁR ČSVP</t>
  </si>
  <si>
    <t>PRAHA, PŘEROV, DĚČÍN</t>
  </si>
  <si>
    <t>PRAHA, PLZEŇ, HRDEC KRÁLOVÉ</t>
  </si>
  <si>
    <t>fin</t>
  </si>
  <si>
    <t>ŠK rozhodčích</t>
  </si>
  <si>
    <t>ÚSTÍ NAD LABEM, OLOMOUC, TÁBOR, STRAKONICE, OPAVA</t>
  </si>
  <si>
    <t>KVA MUŽI Portugal.</t>
  </si>
  <si>
    <t>KVA ŽENY Ukrajina</t>
  </si>
  <si>
    <t>Semifinále</t>
  </si>
  <si>
    <t>Finále</t>
  </si>
  <si>
    <t>Finále + o 5.-8. m.</t>
  </si>
  <si>
    <t>Semifin. + o 5.-8.m.</t>
  </si>
  <si>
    <t>Round Play-Off: 17.02. and 13.03.2018</t>
  </si>
  <si>
    <t>with teams from classifications ECh 2016.</t>
  </si>
  <si>
    <t>1B - Malta (15) / Turkey (16)</t>
  </si>
  <si>
    <t>1A - Malta (15) / Turkey (16)</t>
  </si>
  <si>
    <t>2B - Slovakia (13) / Georgia (14)</t>
  </si>
  <si>
    <t>2A - Slovakia (13) / Georgia (14)</t>
  </si>
  <si>
    <t>3A - Germany (11) / Netherlands (12)</t>
  </si>
  <si>
    <t>3B - Germany (11) / Netherlands (12)</t>
  </si>
  <si>
    <t>4A - France (9) / Romania (10)</t>
  </si>
  <si>
    <t>4B - France (9) / Romania (10)</t>
  </si>
  <si>
    <t>2. liga - Děčín</t>
  </si>
  <si>
    <t>fin.</t>
  </si>
  <si>
    <t>2. liga - Stepp</t>
  </si>
  <si>
    <t>2. liga - Slavia</t>
  </si>
  <si>
    <t>2. liga - Tábor</t>
  </si>
  <si>
    <t>U 13</t>
  </si>
  <si>
    <t>U 15</t>
  </si>
  <si>
    <t>soustředění</t>
  </si>
  <si>
    <t>mez. zápasy</t>
  </si>
  <si>
    <t>Ženy</t>
  </si>
  <si>
    <t>U 17</t>
  </si>
  <si>
    <t>1. kolo</t>
  </si>
  <si>
    <t>2. kolo</t>
  </si>
  <si>
    <t>3. kolo</t>
  </si>
  <si>
    <t>4. + 5. kolo</t>
  </si>
  <si>
    <t>6. kolo</t>
  </si>
  <si>
    <t>1. turnaj</t>
  </si>
  <si>
    <t>2. turnaj</t>
  </si>
  <si>
    <t>3. turnaj</t>
  </si>
  <si>
    <t>4. turnaj</t>
  </si>
  <si>
    <t>4. kolo</t>
  </si>
  <si>
    <t>5. kolo</t>
  </si>
  <si>
    <t>The second round will be held from October 6-8 and no teams will be eliminated. The eight contenders’ results will determine their rivals in the play-off phase, that will take place in February 2018. They will face the teams classified 9-16 in the latest European Championships.</t>
  </si>
  <si>
    <t>ME Muži - Barcelona</t>
  </si>
  <si>
    <t>ME Ženy - Barcelona</t>
  </si>
  <si>
    <t>EU Nat. U 17 Ž Brno</t>
  </si>
  <si>
    <t>EU Nat. U 17 M Praha</t>
  </si>
  <si>
    <t>EU Nations Muži</t>
  </si>
  <si>
    <t>EU Nations Ženy</t>
  </si>
  <si>
    <t>Stepp Praha - německá liga</t>
  </si>
  <si>
    <t>MT MUŽI (vítězové lig. soutěží) - Praha</t>
  </si>
  <si>
    <t>MT ŽENY (vítězové lig. soutěží) - Praha</t>
  </si>
  <si>
    <t>MT MUŽI + ŽENY (U 19) - Manchester</t>
  </si>
  <si>
    <t>KVA MUŽI + ŽENY (17.2.) - play-off - ČR</t>
  </si>
  <si>
    <t>KVA MUŽI + ŽENY (13.3.) - play-off - ??</t>
  </si>
  <si>
    <t>MUŽI</t>
  </si>
  <si>
    <t>MT MUŽI - Přerov</t>
  </si>
  <si>
    <t>U 13 + U 15 + U 17</t>
  </si>
  <si>
    <t>1. fin</t>
  </si>
  <si>
    <t>2. fin</t>
  </si>
  <si>
    <t>3. fin</t>
  </si>
  <si>
    <t>4. fin</t>
  </si>
  <si>
    <t>1999 (18 let)</t>
  </si>
  <si>
    <t>2001 (16 let)</t>
  </si>
  <si>
    <t>2003 (14 let)</t>
  </si>
  <si>
    <t>2005 (12 let)</t>
  </si>
  <si>
    <t>U 13ž + U 15ž</t>
  </si>
  <si>
    <t>MT U13-15ž Stepp?? - v jednání</t>
  </si>
  <si>
    <t>U 13ž + U15ž + U17ž</t>
  </si>
  <si>
    <t>U 13ž + U15ž + U17ž (bude upřesněno)</t>
  </si>
  <si>
    <t>U 17ž + U 19ž</t>
  </si>
  <si>
    <t>OLO, PRE, SLP, STP</t>
  </si>
  <si>
    <t>PLZ, STR, BRN, HRK</t>
  </si>
  <si>
    <t>OLO, PRE, BRN, HRK</t>
  </si>
  <si>
    <t>SLP, STP, OLO, PRE</t>
  </si>
  <si>
    <t>SLP, STP, PLZ, STR</t>
  </si>
  <si>
    <t>DĚČÍN (HRK)</t>
  </si>
  <si>
    <t>STEPP PRAHA (DEC)</t>
  </si>
  <si>
    <t>SLAVIA PRAHA (STP)</t>
  </si>
  <si>
    <t>STRAKONICE (SLP)</t>
  </si>
  <si>
    <t>BRNO (STR)</t>
  </si>
  <si>
    <t>HRADEC KR. (BRN)</t>
  </si>
  <si>
    <t>DĚČÍN, TÁBOR</t>
  </si>
  <si>
    <t>HRADEC, STRAKONICE</t>
  </si>
  <si>
    <t>PŘEROV, ---, TÁBOR, SLAVIA</t>
  </si>
  <si>
    <t>BRNO, STRAKONICE "A" a "B", HRADEC</t>
  </si>
  <si>
    <t>OLOMOUC, STEPP "A" a "B", TÁBOR</t>
  </si>
  <si>
    <t>BRNO (STP), DĚČÍN (PLZ)</t>
  </si>
  <si>
    <t>STRAKONICE "B" (BRN), SLAVIE (TAB)</t>
  </si>
  <si>
    <t>STEPP (HRK), STRAKONICE "A" (SLP)</t>
  </si>
  <si>
    <t>HRADEC (OLO), PLZEŇ (STR A)</t>
  </si>
  <si>
    <t>OLOMOUC (STR B), TÁBOR (DEC)</t>
  </si>
  <si>
    <t>Družstvo v závorce pauzíruje</t>
  </si>
  <si>
    <t>Poznámka:</t>
  </si>
  <si>
    <t>ŠK rozhodčích Praha</t>
  </si>
  <si>
    <t>MINIPÓLO</t>
  </si>
  <si>
    <t>¨---, DĚČÍN, ---, ---</t>
  </si>
  <si>
    <t>POHÁR ČSVP - Přerov, Olomouc</t>
  </si>
  <si>
    <t>PLZEŇ,  SLAVIE PRAHA</t>
  </si>
  <si>
    <t>STEPP PRAHA, BRNO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</si>
</sst>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0"/>
      <name val="Calibri Light"/>
      <family val="2"/>
      <charset val="238"/>
      <scheme val="major"/>
    </font>
    <font>
      <b/>
      <sz val="9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0099"/>
        <bgColor indexed="64"/>
      </patternFill>
    </fill>
    <fill>
      <gradientFill degree="90">
        <stop position="0">
          <color rgb="FFFFFF00"/>
        </stop>
        <stop position="1">
          <color rgb="FF002060"/>
        </stop>
      </gradient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3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7" borderId="22" xfId="0" applyFont="1" applyFill="1" applyBorder="1" applyAlignment="1">
      <alignment vertical="center" wrapText="1"/>
    </xf>
    <xf numFmtId="0" fontId="7" fillId="7" borderId="22" xfId="0" applyFont="1" applyFill="1" applyBorder="1" applyAlignment="1">
      <alignment vertical="center" wrapText="1"/>
    </xf>
    <xf numFmtId="0" fontId="6" fillId="7" borderId="22" xfId="0" applyFont="1" applyFill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7" borderId="4" xfId="0" applyFont="1" applyFill="1" applyBorder="1" applyAlignment="1">
      <alignment vertical="center" wrapText="1"/>
    </xf>
    <xf numFmtId="0" fontId="6" fillId="7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6" fillId="7" borderId="31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31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34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34" xfId="0" applyFont="1" applyFill="1" applyBorder="1" applyAlignment="1">
      <alignment vertical="center" wrapText="1"/>
    </xf>
    <xf numFmtId="0" fontId="8" fillId="0" borderId="35" xfId="0" applyFont="1" applyFill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6" fillId="7" borderId="29" xfId="0" applyFont="1" applyFill="1" applyBorder="1" applyAlignment="1">
      <alignment vertical="center" wrapText="1"/>
    </xf>
    <xf numFmtId="0" fontId="6" fillId="7" borderId="2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9" fillId="12" borderId="7" xfId="0" applyFont="1" applyFill="1" applyBorder="1" applyAlignment="1">
      <alignment vertical="center" wrapText="1"/>
    </xf>
    <xf numFmtId="0" fontId="9" fillId="12" borderId="18" xfId="0" applyFont="1" applyFill="1" applyBorder="1" applyAlignment="1">
      <alignment vertical="center" wrapText="1"/>
    </xf>
    <xf numFmtId="0" fontId="9" fillId="12" borderId="22" xfId="0" applyFont="1" applyFill="1" applyBorder="1" applyAlignment="1">
      <alignment vertical="center" wrapText="1"/>
    </xf>
    <xf numFmtId="0" fontId="9" fillId="12" borderId="4" xfId="0" applyFont="1" applyFill="1" applyBorder="1" applyAlignment="1">
      <alignment vertical="center" wrapText="1"/>
    </xf>
    <xf numFmtId="0" fontId="9" fillId="4" borderId="34" xfId="0" applyFont="1" applyFill="1" applyBorder="1" applyAlignment="1">
      <alignment vertical="center" wrapText="1"/>
    </xf>
    <xf numFmtId="0" fontId="9" fillId="4" borderId="35" xfId="0" applyFont="1" applyFill="1" applyBorder="1" applyAlignment="1">
      <alignment vertical="center" wrapText="1"/>
    </xf>
    <xf numFmtId="0" fontId="9" fillId="6" borderId="4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1" fillId="13" borderId="14" xfId="0" applyFont="1" applyFill="1" applyBorder="1" applyAlignment="1">
      <alignment horizontal="center" vertical="center" wrapText="1"/>
    </xf>
    <xf numFmtId="0" fontId="1" fillId="13" borderId="15" xfId="0" applyFont="1" applyFill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vertical="center" wrapText="1"/>
    </xf>
    <xf numFmtId="0" fontId="9" fillId="5" borderId="7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9" fillId="3" borderId="22" xfId="0" applyFont="1" applyFill="1" applyBorder="1" applyAlignment="1">
      <alignment vertical="center" wrapText="1"/>
    </xf>
    <xf numFmtId="0" fontId="9" fillId="3" borderId="18" xfId="0" applyFont="1" applyFill="1" applyBorder="1" applyAlignment="1">
      <alignment vertical="center" wrapText="1"/>
    </xf>
    <xf numFmtId="0" fontId="9" fillId="3" borderId="26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9" fillId="9" borderId="18" xfId="0" applyFont="1" applyFill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14" borderId="10" xfId="0" applyFont="1" applyFill="1" applyBorder="1" applyAlignment="1">
      <alignment horizontal="center" vertical="center" wrapText="1"/>
    </xf>
    <xf numFmtId="0" fontId="11" fillId="15" borderId="12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6" borderId="26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16" borderId="0" xfId="0" applyFont="1" applyFill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4" borderId="34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8" fillId="14" borderId="4" xfId="0" applyFont="1" applyFill="1" applyBorder="1" applyAlignment="1">
      <alignment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7" borderId="7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9" borderId="34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left" vertical="center" wrapText="1"/>
    </xf>
    <xf numFmtId="0" fontId="8" fillId="15" borderId="34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9" fillId="9" borderId="22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vertical="center"/>
    </xf>
    <xf numFmtId="0" fontId="11" fillId="0" borderId="2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5" borderId="34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46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15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9" fillId="0" borderId="45" xfId="0" applyFont="1" applyFill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9" fillId="6" borderId="18" xfId="0" applyFont="1" applyFill="1" applyBorder="1" applyAlignment="1">
      <alignment vertical="center" wrapText="1"/>
    </xf>
    <xf numFmtId="0" fontId="9" fillId="4" borderId="32" xfId="0" applyFont="1" applyFill="1" applyBorder="1" applyAlignment="1">
      <alignment vertical="center" wrapText="1"/>
    </xf>
    <xf numFmtId="0" fontId="8" fillId="9" borderId="26" xfId="0" applyFont="1" applyFill="1" applyBorder="1" applyAlignment="1">
      <alignment horizontal="center" vertical="center" wrapText="1"/>
    </xf>
    <xf numFmtId="0" fontId="8" fillId="9" borderId="27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8" fillId="15" borderId="47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9" borderId="34" xfId="0" applyFont="1" applyFill="1" applyBorder="1" applyAlignment="1">
      <alignment vertical="center" wrapText="1"/>
    </xf>
    <xf numFmtId="0" fontId="8" fillId="9" borderId="3" xfId="0" applyFont="1" applyFill="1" applyBorder="1" applyAlignment="1">
      <alignment vertical="center" wrapText="1"/>
    </xf>
    <xf numFmtId="0" fontId="8" fillId="8" borderId="34" xfId="0" applyFont="1" applyFill="1" applyBorder="1" applyAlignment="1">
      <alignment vertical="center" wrapText="1"/>
    </xf>
    <xf numFmtId="0" fontId="5" fillId="0" borderId="45" xfId="0" applyFont="1" applyBorder="1" applyAlignment="1">
      <alignment horizontal="center" vertical="center" wrapText="1"/>
    </xf>
    <xf numFmtId="0" fontId="11" fillId="17" borderId="41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7" fillId="7" borderId="3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6" fillId="10" borderId="20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vertical="center" wrapText="1"/>
    </xf>
    <xf numFmtId="0" fontId="6" fillId="7" borderId="35" xfId="0" applyFont="1" applyFill="1" applyBorder="1" applyAlignment="1">
      <alignment vertical="center" wrapText="1"/>
    </xf>
    <xf numFmtId="0" fontId="8" fillId="9" borderId="19" xfId="0" applyFont="1" applyFill="1" applyBorder="1" applyAlignment="1">
      <alignment vertical="center" wrapText="1"/>
    </xf>
    <xf numFmtId="0" fontId="8" fillId="15" borderId="19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7" fillId="10" borderId="2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19" borderId="44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8" fillId="15" borderId="34" xfId="0" applyFont="1" applyFill="1" applyBorder="1" applyAlignment="1">
      <alignment horizontal="center" vertical="center" wrapText="1"/>
    </xf>
    <xf numFmtId="0" fontId="8" fillId="15" borderId="26" xfId="0" applyFont="1" applyFill="1" applyBorder="1" applyAlignment="1">
      <alignment horizontal="center" vertical="center" wrapText="1"/>
    </xf>
    <xf numFmtId="0" fontId="8" fillId="17" borderId="34" xfId="0" applyFont="1" applyFill="1" applyBorder="1" applyAlignment="1">
      <alignment horizontal="center" vertical="center" wrapText="1"/>
    </xf>
    <xf numFmtId="0" fontId="8" fillId="17" borderId="26" xfId="0" applyFont="1" applyFill="1" applyBorder="1" applyAlignment="1">
      <alignment horizontal="center" vertical="center" wrapText="1"/>
    </xf>
    <xf numFmtId="0" fontId="8" fillId="17" borderId="40" xfId="0" applyFont="1" applyFill="1" applyBorder="1" applyAlignment="1">
      <alignment horizontal="center" vertical="center" wrapText="1"/>
    </xf>
    <xf numFmtId="0" fontId="8" fillId="17" borderId="39" xfId="0" applyFont="1" applyFill="1" applyBorder="1" applyAlignment="1">
      <alignment horizontal="center" vertical="center" wrapText="1"/>
    </xf>
    <xf numFmtId="0" fontId="8" fillId="15" borderId="30" xfId="0" applyFont="1" applyFill="1" applyBorder="1" applyAlignment="1">
      <alignment horizontal="center" vertical="center" wrapText="1"/>
    </xf>
    <xf numFmtId="0" fontId="8" fillId="15" borderId="36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6" fillId="10" borderId="35" xfId="0" applyFont="1" applyFill="1" applyBorder="1" applyAlignment="1">
      <alignment horizontal="center" vertical="center" wrapText="1"/>
    </xf>
    <xf numFmtId="0" fontId="6" fillId="10" borderId="31" xfId="0" applyFont="1" applyFill="1" applyBorder="1" applyAlignment="1">
      <alignment horizontal="center" vertical="center" wrapText="1"/>
    </xf>
    <xf numFmtId="0" fontId="8" fillId="17" borderId="14" xfId="0" applyFont="1" applyFill="1" applyBorder="1" applyAlignment="1">
      <alignment horizontal="center" vertical="center" wrapText="1"/>
    </xf>
    <xf numFmtId="0" fontId="8" fillId="17" borderId="36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6" fillId="10" borderId="34" xfId="0" applyFont="1" applyFill="1" applyBorder="1" applyAlignment="1">
      <alignment horizontal="center" vertical="center" wrapText="1"/>
    </xf>
    <xf numFmtId="0" fontId="6" fillId="10" borderId="26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2" fillId="18" borderId="34" xfId="0" applyFont="1" applyFill="1" applyBorder="1" applyAlignment="1">
      <alignment horizontal="center" vertical="center" wrapText="1"/>
    </xf>
    <xf numFmtId="0" fontId="2" fillId="18" borderId="26" xfId="0" applyFont="1" applyFill="1" applyBorder="1" applyAlignment="1">
      <alignment horizontal="center" vertical="center" wrapText="1"/>
    </xf>
    <xf numFmtId="0" fontId="8" fillId="9" borderId="19" xfId="0" applyFont="1" applyFill="1" applyBorder="1" applyAlignment="1">
      <alignment horizontal="center" vertical="center" wrapText="1"/>
    </xf>
    <xf numFmtId="0" fontId="8" fillId="9" borderId="26" xfId="0" applyFont="1" applyFill="1" applyBorder="1" applyAlignment="1">
      <alignment horizontal="center" vertical="center" wrapText="1"/>
    </xf>
    <xf numFmtId="0" fontId="8" fillId="18" borderId="29" xfId="0" applyFont="1" applyFill="1" applyBorder="1" applyAlignment="1">
      <alignment horizontal="center" vertical="center" wrapText="1"/>
    </xf>
    <xf numFmtId="0" fontId="8" fillId="18" borderId="3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12" borderId="24" xfId="0" applyFont="1" applyFill="1" applyBorder="1" applyAlignment="1">
      <alignment horizontal="left" vertical="center" wrapText="1"/>
    </xf>
    <xf numFmtId="0" fontId="4" fillId="12" borderId="1" xfId="0" applyFont="1" applyFill="1" applyBorder="1" applyAlignment="1">
      <alignment horizontal="left" vertical="center" wrapText="1"/>
    </xf>
    <xf numFmtId="0" fontId="4" fillId="12" borderId="25" xfId="0" applyFont="1" applyFill="1" applyBorder="1" applyAlignment="1">
      <alignment horizontal="left" vertical="center" wrapText="1"/>
    </xf>
    <xf numFmtId="0" fontId="4" fillId="12" borderId="45" xfId="0" applyFont="1" applyFill="1" applyBorder="1" applyAlignment="1">
      <alignment horizontal="left" vertical="center" wrapText="1"/>
    </xf>
    <xf numFmtId="0" fontId="4" fillId="12" borderId="0" xfId="0" applyFont="1" applyFill="1" applyBorder="1" applyAlignment="1">
      <alignment horizontal="left" vertical="center" wrapText="1"/>
    </xf>
    <xf numFmtId="0" fontId="4" fillId="12" borderId="46" xfId="0" applyFont="1" applyFill="1" applyBorder="1" applyAlignment="1">
      <alignment horizontal="left" vertical="center" wrapText="1"/>
    </xf>
    <xf numFmtId="0" fontId="1" fillId="13" borderId="12" xfId="0" applyFont="1" applyFill="1" applyBorder="1" applyAlignment="1">
      <alignment horizontal="center" vertical="center" wrapText="1"/>
    </xf>
    <xf numFmtId="0" fontId="1" fillId="13" borderId="13" xfId="0" applyFont="1" applyFill="1" applyBorder="1" applyAlignment="1">
      <alignment horizontal="center" vertical="center" wrapText="1"/>
    </xf>
    <xf numFmtId="0" fontId="2" fillId="13" borderId="29" xfId="0" applyFont="1" applyFill="1" applyBorder="1" applyAlignment="1">
      <alignment horizontal="center" vertical="center" wrapText="1"/>
    </xf>
    <xf numFmtId="0" fontId="2" fillId="13" borderId="30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 textRotation="90" wrapText="1"/>
    </xf>
    <xf numFmtId="0" fontId="9" fillId="9" borderId="20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8" fillId="15" borderId="29" xfId="0" applyFont="1" applyFill="1" applyBorder="1" applyAlignment="1">
      <alignment horizontal="center" vertical="center" wrapText="1"/>
    </xf>
    <xf numFmtId="0" fontId="8" fillId="15" borderId="14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7" fillId="7" borderId="35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2" fillId="13" borderId="35" xfId="0" applyFont="1" applyFill="1" applyBorder="1" applyAlignment="1">
      <alignment horizontal="center" vertical="center" wrapText="1"/>
    </xf>
    <xf numFmtId="0" fontId="2" fillId="13" borderId="3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90" wrapText="1"/>
    </xf>
    <xf numFmtId="0" fontId="7" fillId="7" borderId="40" xfId="0" applyFont="1" applyFill="1" applyBorder="1" applyAlignment="1">
      <alignment horizontal="center" vertical="center" wrapText="1"/>
    </xf>
    <xf numFmtId="0" fontId="7" fillId="7" borderId="39" xfId="0" applyFont="1" applyFill="1" applyBorder="1" applyAlignment="1">
      <alignment horizontal="center" vertical="center" wrapText="1"/>
    </xf>
    <xf numFmtId="0" fontId="7" fillId="7" borderId="30" xfId="0" applyFont="1" applyFill="1" applyBorder="1" applyAlignment="1">
      <alignment horizontal="center" vertical="center" wrapText="1"/>
    </xf>
    <xf numFmtId="0" fontId="7" fillId="7" borderId="36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36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textRotation="90" wrapText="1"/>
    </xf>
    <xf numFmtId="0" fontId="6" fillId="7" borderId="25" xfId="0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 wrapText="1"/>
    </xf>
    <xf numFmtId="0" fontId="10" fillId="7" borderId="29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7" borderId="36" xfId="0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center" wrapText="1"/>
    </xf>
    <xf numFmtId="0" fontId="6" fillId="7" borderId="33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7" borderId="36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23" xfId="0" applyFont="1" applyFill="1" applyBorder="1" applyAlignment="1">
      <alignment horizontal="center" vertical="center" wrapText="1"/>
    </xf>
    <xf numFmtId="0" fontId="8" fillId="8" borderId="34" xfId="0" applyFont="1" applyFill="1" applyBorder="1" applyAlignment="1">
      <alignment horizontal="center" vertical="center" wrapText="1"/>
    </xf>
    <xf numFmtId="0" fontId="8" fillId="8" borderId="26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7" fillId="7" borderId="44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15" borderId="45" xfId="0" applyFont="1" applyFill="1" applyBorder="1" applyAlignment="1">
      <alignment horizontal="center" vertical="center" wrapText="1"/>
    </xf>
    <xf numFmtId="0" fontId="8" fillId="17" borderId="30" xfId="0" applyFont="1" applyFill="1" applyBorder="1" applyAlignment="1">
      <alignment horizontal="center" vertical="center" wrapText="1"/>
    </xf>
    <xf numFmtId="0" fontId="8" fillId="17" borderId="4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0066"/>
      <color rgb="FFFF66FF"/>
      <color rgb="FF66FFFF"/>
      <color rgb="FFFFCC66"/>
      <color rgb="FF66FF33"/>
      <color rgb="FF000099"/>
      <color rgb="FFFFFFFF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tabSelected="1" zoomScale="76" zoomScaleNormal="76" workbookViewId="0">
      <pane xSplit="1" ySplit="2" topLeftCell="B33" activePane="bottomRight" state="frozen"/>
      <selection pane="topRight" activeCell="B1" sqref="B1"/>
      <selection pane="bottomLeft" activeCell="A3" sqref="A3"/>
      <selection pane="bottomRight" activeCell="H35" sqref="H35:H36"/>
    </sheetView>
  </sheetViews>
  <sheetFormatPr defaultRowHeight="15" customHeight="1"/>
  <cols>
    <col min="1" max="1" width="7.7109375" style="1" customWidth="1"/>
    <col min="2" max="4" width="4.7109375" style="66" customWidth="1"/>
    <col min="5" max="10" width="20.7109375" style="2" customWidth="1"/>
    <col min="11" max="11" width="15.7109375" style="138" customWidth="1"/>
    <col min="12" max="13" width="10.7109375" style="138" customWidth="1"/>
    <col min="14" max="15" width="10.7109375" style="2" customWidth="1"/>
    <col min="16" max="16" width="15.7109375" style="2" customWidth="1"/>
    <col min="17" max="17" width="15.5703125" style="2" customWidth="1"/>
    <col min="18" max="19" width="12.7109375" style="3" customWidth="1"/>
    <col min="20" max="22" width="12.7109375" style="1" customWidth="1"/>
    <col min="23" max="16384" width="9.140625" style="1"/>
  </cols>
  <sheetData>
    <row r="1" spans="1:21" s="4" customFormat="1" ht="15" customHeight="1">
      <c r="A1" s="283" t="s">
        <v>5</v>
      </c>
      <c r="B1" s="284"/>
      <c r="C1" s="284"/>
      <c r="D1" s="284"/>
      <c r="E1" s="28" t="s">
        <v>28</v>
      </c>
      <c r="F1" s="27" t="s">
        <v>0</v>
      </c>
      <c r="G1" s="25" t="s">
        <v>1</v>
      </c>
      <c r="H1" s="24" t="s">
        <v>2</v>
      </c>
      <c r="I1" s="23" t="s">
        <v>3</v>
      </c>
      <c r="J1" s="22" t="s">
        <v>4</v>
      </c>
      <c r="K1" s="213" t="s">
        <v>126</v>
      </c>
      <c r="L1" s="302" t="s">
        <v>6</v>
      </c>
      <c r="M1" s="303"/>
      <c r="N1" s="303"/>
      <c r="O1" s="304"/>
      <c r="P1" s="234" t="s">
        <v>80</v>
      </c>
      <c r="Q1" s="81" t="s">
        <v>7</v>
      </c>
      <c r="R1" s="5"/>
      <c r="S1" s="5"/>
    </row>
    <row r="2" spans="1:21" ht="15" customHeight="1" thickBot="1">
      <c r="A2" s="79"/>
      <c r="B2" s="80"/>
      <c r="C2" s="80"/>
      <c r="D2" s="80"/>
      <c r="E2" s="101" t="s">
        <v>29</v>
      </c>
      <c r="F2" s="78"/>
      <c r="G2" s="78" t="s">
        <v>93</v>
      </c>
      <c r="H2" s="78" t="s">
        <v>94</v>
      </c>
      <c r="I2" s="78" t="s">
        <v>95</v>
      </c>
      <c r="J2" s="78" t="s">
        <v>96</v>
      </c>
      <c r="K2" s="208"/>
      <c r="L2" s="305" t="s">
        <v>58</v>
      </c>
      <c r="M2" s="306"/>
      <c r="N2" s="285" t="s">
        <v>59</v>
      </c>
      <c r="O2" s="286"/>
      <c r="P2" s="235"/>
      <c r="Q2" s="78"/>
      <c r="R2" s="5"/>
      <c r="S2" s="5"/>
    </row>
    <row r="3" spans="1:21" s="3" customFormat="1" ht="15" customHeight="1">
      <c r="A3" s="287" t="s">
        <v>8</v>
      </c>
      <c r="B3" s="6">
        <v>2</v>
      </c>
      <c r="C3" s="6" t="s">
        <v>9</v>
      </c>
      <c r="D3" s="6">
        <f>1+B3</f>
        <v>3</v>
      </c>
      <c r="E3" s="39"/>
      <c r="F3" s="39"/>
      <c r="G3" s="39"/>
      <c r="H3" s="39"/>
      <c r="I3" s="39"/>
      <c r="J3" s="40"/>
      <c r="K3" s="128"/>
      <c r="L3" s="174" t="s">
        <v>86</v>
      </c>
      <c r="M3" s="118"/>
      <c r="N3" s="47"/>
      <c r="O3" s="49"/>
      <c r="P3" s="49"/>
      <c r="Q3" s="46"/>
      <c r="T3" s="1"/>
      <c r="U3" s="1"/>
    </row>
    <row r="4" spans="1:21" s="3" customFormat="1" ht="15" customHeight="1">
      <c r="A4" s="288"/>
      <c r="B4" s="7">
        <f>6+D3</f>
        <v>9</v>
      </c>
      <c r="C4" s="7" t="s">
        <v>9</v>
      </c>
      <c r="D4" s="7">
        <f>1+B4</f>
        <v>10</v>
      </c>
      <c r="E4" s="42"/>
      <c r="F4" s="42"/>
      <c r="G4" s="42"/>
      <c r="H4" s="42"/>
      <c r="I4" s="42"/>
      <c r="J4" s="43"/>
      <c r="K4" s="199"/>
      <c r="L4" s="143" t="s">
        <v>57</v>
      </c>
      <c r="M4" s="181" t="s">
        <v>61</v>
      </c>
      <c r="N4" s="43"/>
      <c r="O4" s="38"/>
      <c r="P4" s="42"/>
      <c r="Q4" s="103"/>
      <c r="T4" s="1"/>
      <c r="U4" s="1"/>
    </row>
    <row r="5" spans="1:21" s="3" customFormat="1" ht="30" customHeight="1">
      <c r="A5" s="288"/>
      <c r="B5" s="7">
        <f t="shared" ref="B5:B54" si="0">6+D4</f>
        <v>16</v>
      </c>
      <c r="C5" s="7" t="s">
        <v>9</v>
      </c>
      <c r="D5" s="7">
        <f t="shared" ref="D5:D58" si="1">1+B5</f>
        <v>17</v>
      </c>
      <c r="E5" s="42"/>
      <c r="F5" s="42"/>
      <c r="G5" s="42"/>
      <c r="H5" s="42"/>
      <c r="I5" s="42"/>
      <c r="J5" s="43"/>
      <c r="K5" s="199"/>
      <c r="L5" s="153" t="s">
        <v>86</v>
      </c>
      <c r="M5" s="120"/>
      <c r="N5" s="236" t="s">
        <v>81</v>
      </c>
      <c r="O5" s="237"/>
      <c r="P5" s="134"/>
      <c r="Q5" s="207" t="s">
        <v>125</v>
      </c>
      <c r="T5" s="1"/>
      <c r="U5" s="1"/>
    </row>
    <row r="6" spans="1:21" s="3" customFormat="1" ht="30" customHeight="1">
      <c r="A6" s="288"/>
      <c r="B6" s="92">
        <f t="shared" si="0"/>
        <v>23</v>
      </c>
      <c r="C6" s="7" t="s">
        <v>9</v>
      </c>
      <c r="D6" s="93">
        <f t="shared" si="1"/>
        <v>24</v>
      </c>
      <c r="E6" s="124"/>
      <c r="F6" s="42"/>
      <c r="G6" s="152" t="s">
        <v>107</v>
      </c>
      <c r="H6" s="42"/>
      <c r="I6" s="187" t="s">
        <v>127</v>
      </c>
      <c r="J6" s="42"/>
      <c r="K6" s="199"/>
      <c r="L6" s="119"/>
      <c r="M6" s="120"/>
      <c r="N6" s="238" t="s">
        <v>82</v>
      </c>
      <c r="O6" s="239"/>
      <c r="P6" s="149"/>
      <c r="Q6" s="48"/>
      <c r="T6" s="1"/>
      <c r="U6" s="1"/>
    </row>
    <row r="7" spans="1:21" s="3" customFormat="1" ht="15" customHeight="1" thickBot="1">
      <c r="A7" s="289"/>
      <c r="B7" s="92">
        <f t="shared" si="0"/>
        <v>30</v>
      </c>
      <c r="C7" s="7" t="s">
        <v>9</v>
      </c>
      <c r="D7" s="93">
        <v>0</v>
      </c>
      <c r="E7" s="290" t="s">
        <v>51</v>
      </c>
      <c r="F7" s="292"/>
      <c r="G7" s="262"/>
      <c r="H7" s="262"/>
      <c r="I7" s="262"/>
      <c r="J7" s="262"/>
      <c r="K7" s="244"/>
      <c r="L7" s="240" t="s">
        <v>60</v>
      </c>
      <c r="M7" s="242" t="s">
        <v>86</v>
      </c>
      <c r="N7" s="293" t="s">
        <v>87</v>
      </c>
      <c r="O7" s="295"/>
      <c r="P7" s="156"/>
      <c r="Q7" s="244"/>
      <c r="T7" s="1"/>
      <c r="U7" s="1"/>
    </row>
    <row r="8" spans="1:21" s="3" customFormat="1" ht="15" customHeight="1" thickBot="1">
      <c r="A8" s="297" t="s">
        <v>10</v>
      </c>
      <c r="B8" s="11">
        <f>D6-24</f>
        <v>0</v>
      </c>
      <c r="C8" s="11" t="s">
        <v>9</v>
      </c>
      <c r="D8" s="11">
        <f t="shared" si="1"/>
        <v>1</v>
      </c>
      <c r="E8" s="291"/>
      <c r="F8" s="263"/>
      <c r="G8" s="263"/>
      <c r="H8" s="263"/>
      <c r="I8" s="263"/>
      <c r="J8" s="263"/>
      <c r="K8" s="245"/>
      <c r="L8" s="241"/>
      <c r="M8" s="243"/>
      <c r="N8" s="294"/>
      <c r="O8" s="296"/>
      <c r="P8" s="157"/>
      <c r="Q8" s="245"/>
      <c r="T8" s="1"/>
      <c r="U8" s="1"/>
    </row>
    <row r="9" spans="1:21" s="3" customFormat="1" ht="30" customHeight="1">
      <c r="A9" s="298"/>
      <c r="B9" s="7">
        <f t="shared" si="0"/>
        <v>7</v>
      </c>
      <c r="C9" s="7" t="s">
        <v>9</v>
      </c>
      <c r="D9" s="7">
        <f t="shared" si="1"/>
        <v>8</v>
      </c>
      <c r="E9" s="39"/>
      <c r="F9" s="39"/>
      <c r="G9" s="39"/>
      <c r="H9" s="88" t="s">
        <v>113</v>
      </c>
      <c r="I9" s="39"/>
      <c r="J9" s="40"/>
      <c r="K9" s="128"/>
      <c r="L9" s="128"/>
      <c r="M9" s="142"/>
      <c r="N9" s="102" t="s">
        <v>35</v>
      </c>
      <c r="O9" s="196" t="s">
        <v>36</v>
      </c>
      <c r="P9" s="161"/>
      <c r="Q9" s="41"/>
      <c r="T9" s="1"/>
      <c r="U9" s="1"/>
    </row>
    <row r="10" spans="1:21" s="3" customFormat="1" ht="30" customHeight="1">
      <c r="A10" s="298"/>
      <c r="B10" s="7">
        <f t="shared" si="0"/>
        <v>14</v>
      </c>
      <c r="C10" s="7" t="s">
        <v>9</v>
      </c>
      <c r="D10" s="7">
        <f t="shared" si="1"/>
        <v>15</v>
      </c>
      <c r="E10" s="42"/>
      <c r="F10" s="84" t="s">
        <v>62</v>
      </c>
      <c r="G10" s="39"/>
      <c r="H10" s="42"/>
      <c r="I10" s="188"/>
      <c r="J10" s="42"/>
      <c r="K10" s="52"/>
      <c r="L10" s="192" t="s">
        <v>88</v>
      </c>
      <c r="M10" s="194" t="s">
        <v>97</v>
      </c>
      <c r="N10" s="43"/>
      <c r="O10" s="38"/>
      <c r="P10" s="38"/>
      <c r="Q10" s="231" t="s">
        <v>33</v>
      </c>
      <c r="T10" s="1"/>
      <c r="U10" s="1"/>
    </row>
    <row r="11" spans="1:21" s="3" customFormat="1" ht="30" customHeight="1">
      <c r="A11" s="298"/>
      <c r="B11" s="7">
        <f t="shared" si="0"/>
        <v>21</v>
      </c>
      <c r="C11" s="7" t="s">
        <v>9</v>
      </c>
      <c r="D11" s="7">
        <f t="shared" si="1"/>
        <v>22</v>
      </c>
      <c r="E11" s="42"/>
      <c r="F11" s="198" t="s">
        <v>63</v>
      </c>
      <c r="G11" s="82" t="s">
        <v>108</v>
      </c>
      <c r="H11" s="42"/>
      <c r="I11" s="42"/>
      <c r="J11" s="180" t="s">
        <v>118</v>
      </c>
      <c r="K11" s="210"/>
      <c r="L11" s="43"/>
      <c r="M11" s="38"/>
      <c r="N11" s="43"/>
      <c r="O11" s="38"/>
      <c r="P11" s="38"/>
      <c r="Q11" s="38"/>
      <c r="T11" s="1"/>
      <c r="U11" s="1"/>
    </row>
    <row r="12" spans="1:21" s="3" customFormat="1" ht="15" customHeight="1" thickBot="1">
      <c r="A12" s="299"/>
      <c r="B12" s="9">
        <f t="shared" si="0"/>
        <v>28</v>
      </c>
      <c r="C12" s="9" t="s">
        <v>9</v>
      </c>
      <c r="D12" s="9">
        <f t="shared" si="1"/>
        <v>29</v>
      </c>
      <c r="E12" s="13"/>
      <c r="F12" s="197"/>
      <c r="G12" s="13"/>
      <c r="H12" s="14"/>
      <c r="I12" s="14"/>
      <c r="J12" s="14"/>
      <c r="K12" s="202"/>
      <c r="L12" s="300"/>
      <c r="M12" s="301"/>
      <c r="N12" s="300"/>
      <c r="O12" s="301"/>
      <c r="P12" s="145"/>
      <c r="Q12" s="34" t="s">
        <v>11</v>
      </c>
      <c r="T12" s="1"/>
      <c r="U12" s="1"/>
    </row>
    <row r="13" spans="1:21" s="3" customFormat="1" ht="30" customHeight="1">
      <c r="A13" s="297" t="s">
        <v>12</v>
      </c>
      <c r="B13" s="11">
        <f>D12-25</f>
        <v>4</v>
      </c>
      <c r="C13" s="11" t="s">
        <v>9</v>
      </c>
      <c r="D13" s="11">
        <f t="shared" si="1"/>
        <v>5</v>
      </c>
      <c r="E13" s="125" t="s">
        <v>128</v>
      </c>
      <c r="F13" s="46"/>
      <c r="G13" s="46"/>
      <c r="H13" s="46"/>
      <c r="I13" s="46"/>
      <c r="J13" s="47"/>
      <c r="K13" s="200"/>
      <c r="L13" s="336" t="s">
        <v>97</v>
      </c>
      <c r="M13" s="337"/>
      <c r="N13" s="50"/>
      <c r="O13" s="51"/>
      <c r="P13" s="51"/>
      <c r="Q13" s="46"/>
      <c r="T13" s="1"/>
      <c r="U13" s="1"/>
    </row>
    <row r="14" spans="1:21" s="3" customFormat="1" ht="30" customHeight="1">
      <c r="A14" s="298"/>
      <c r="B14" s="7">
        <f t="shared" si="0"/>
        <v>11</v>
      </c>
      <c r="C14" s="7" t="s">
        <v>9</v>
      </c>
      <c r="D14" s="7">
        <f t="shared" si="1"/>
        <v>12</v>
      </c>
      <c r="E14" s="42"/>
      <c r="F14" s="84" t="s">
        <v>64</v>
      </c>
      <c r="G14" s="42"/>
      <c r="H14" s="88" t="s">
        <v>130</v>
      </c>
      <c r="I14" s="39"/>
      <c r="J14" s="74" t="s">
        <v>119</v>
      </c>
      <c r="K14" s="199"/>
      <c r="L14" s="190"/>
      <c r="M14" s="191"/>
      <c r="N14" s="52"/>
      <c r="O14" s="35"/>
      <c r="P14" s="35"/>
      <c r="Q14" s="42"/>
      <c r="T14" s="1"/>
      <c r="U14" s="1"/>
    </row>
    <row r="15" spans="1:21" s="3" customFormat="1" ht="30" customHeight="1">
      <c r="A15" s="298"/>
      <c r="B15" s="7">
        <f t="shared" si="0"/>
        <v>18</v>
      </c>
      <c r="C15" s="7" t="s">
        <v>9</v>
      </c>
      <c r="D15" s="7">
        <f t="shared" si="1"/>
        <v>19</v>
      </c>
      <c r="E15" s="42"/>
      <c r="F15" s="42"/>
      <c r="G15" s="42"/>
      <c r="H15" s="42"/>
      <c r="I15" s="187" t="s">
        <v>115</v>
      </c>
      <c r="J15" s="43"/>
      <c r="K15" s="115"/>
      <c r="L15" s="195"/>
      <c r="M15" s="172"/>
      <c r="N15" s="272" t="s">
        <v>83</v>
      </c>
      <c r="O15" s="273"/>
      <c r="P15" s="184"/>
      <c r="Q15" s="42"/>
      <c r="T15" s="1"/>
      <c r="U15" s="1"/>
    </row>
    <row r="16" spans="1:21" s="3" customFormat="1" ht="30" customHeight="1" thickBot="1">
      <c r="A16" s="299"/>
      <c r="B16" s="9">
        <f t="shared" si="0"/>
        <v>25</v>
      </c>
      <c r="C16" s="9" t="s">
        <v>9</v>
      </c>
      <c r="D16" s="9">
        <f t="shared" si="1"/>
        <v>26</v>
      </c>
      <c r="E16" s="72" t="s">
        <v>102</v>
      </c>
      <c r="F16" s="85" t="s">
        <v>71</v>
      </c>
      <c r="H16" s="42"/>
      <c r="I16" s="44"/>
      <c r="J16" s="75" t="s">
        <v>120</v>
      </c>
      <c r="K16" s="123"/>
      <c r="L16" s="123"/>
      <c r="M16" s="186"/>
      <c r="N16" s="123"/>
      <c r="O16" s="186"/>
      <c r="P16" s="144"/>
      <c r="Q16" s="44"/>
      <c r="T16" s="1"/>
      <c r="U16" s="1"/>
    </row>
    <row r="17" spans="1:21" s="3" customFormat="1" ht="30" customHeight="1">
      <c r="A17" s="297" t="s">
        <v>13</v>
      </c>
      <c r="B17" s="11">
        <f>D16-24</f>
        <v>2</v>
      </c>
      <c r="C17" s="11" t="s">
        <v>9</v>
      </c>
      <c r="D17" s="11">
        <f t="shared" si="1"/>
        <v>3</v>
      </c>
      <c r="E17" s="73" t="s">
        <v>103</v>
      </c>
      <c r="F17" s="46"/>
      <c r="G17" s="46"/>
      <c r="H17" s="171" t="s">
        <v>129</v>
      </c>
      <c r="I17" s="46"/>
      <c r="J17" s="47"/>
      <c r="K17" s="200"/>
      <c r="L17" s="117"/>
      <c r="M17" s="112"/>
      <c r="N17" s="338" t="s">
        <v>98</v>
      </c>
      <c r="O17" s="339"/>
      <c r="P17" s="51"/>
      <c r="Q17" s="46"/>
      <c r="T17" s="1"/>
      <c r="U17" s="1"/>
    </row>
    <row r="18" spans="1:21" s="3" customFormat="1" ht="30" customHeight="1">
      <c r="A18" s="298"/>
      <c r="B18" s="7">
        <f t="shared" si="0"/>
        <v>9</v>
      </c>
      <c r="C18" s="7" t="s">
        <v>9</v>
      </c>
      <c r="D18" s="7">
        <f t="shared" si="1"/>
        <v>10</v>
      </c>
      <c r="E18" s="42"/>
      <c r="F18" s="84" t="s">
        <v>72</v>
      </c>
      <c r="G18" s="83" t="s">
        <v>109</v>
      </c>
      <c r="H18" s="42"/>
      <c r="I18" s="42"/>
      <c r="J18" s="74" t="s">
        <v>121</v>
      </c>
      <c r="K18" s="199"/>
      <c r="L18" s="119"/>
      <c r="M18" s="110"/>
      <c r="N18" s="52"/>
      <c r="O18" s="35"/>
      <c r="P18" s="35"/>
      <c r="Q18" s="42"/>
      <c r="T18" s="1"/>
      <c r="U18" s="1"/>
    </row>
    <row r="19" spans="1:21" s="3" customFormat="1" ht="30" customHeight="1">
      <c r="A19" s="298"/>
      <c r="B19" s="7">
        <f t="shared" si="0"/>
        <v>16</v>
      </c>
      <c r="C19" s="7" t="s">
        <v>9</v>
      </c>
      <c r="D19" s="7">
        <f t="shared" si="1"/>
        <v>17</v>
      </c>
      <c r="E19" s="70" t="s">
        <v>104</v>
      </c>
      <c r="F19" s="42"/>
      <c r="G19" s="42"/>
      <c r="H19" s="42"/>
      <c r="I19" s="187" t="s">
        <v>116</v>
      </c>
      <c r="J19" s="43"/>
      <c r="K19" s="199"/>
      <c r="L19" s="119"/>
      <c r="M19" s="110"/>
      <c r="N19" s="52"/>
      <c r="O19" s="35"/>
      <c r="P19" s="35"/>
      <c r="Q19" s="42"/>
      <c r="T19" s="1"/>
      <c r="U19" s="1"/>
    </row>
    <row r="20" spans="1:21" ht="15" customHeight="1">
      <c r="A20" s="298"/>
      <c r="B20" s="7">
        <f t="shared" si="0"/>
        <v>23</v>
      </c>
      <c r="C20" s="7" t="s">
        <v>9</v>
      </c>
      <c r="D20" s="7">
        <f t="shared" si="1"/>
        <v>24</v>
      </c>
      <c r="E20" s="325" t="s">
        <v>14</v>
      </c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7"/>
    </row>
    <row r="21" spans="1:21" ht="15" customHeight="1" thickBot="1">
      <c r="A21" s="299"/>
      <c r="B21" s="9">
        <f t="shared" si="0"/>
        <v>30</v>
      </c>
      <c r="C21" s="9" t="s">
        <v>9</v>
      </c>
      <c r="D21" s="95">
        <f t="shared" si="1"/>
        <v>31</v>
      </c>
      <c r="E21" s="328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30"/>
    </row>
    <row r="22" spans="1:21" ht="1.5" customHeight="1" thickBot="1">
      <c r="A22" s="313" t="s">
        <v>15</v>
      </c>
      <c r="B22" s="6"/>
      <c r="C22" s="6" t="s">
        <v>9</v>
      </c>
      <c r="D22" s="6">
        <f>B21-30</f>
        <v>0</v>
      </c>
      <c r="E22" s="175"/>
      <c r="F22" s="39"/>
      <c r="G22" s="39"/>
      <c r="H22" s="175"/>
      <c r="I22" s="39"/>
      <c r="J22" s="177"/>
      <c r="K22" s="211"/>
      <c r="L22" s="128"/>
      <c r="M22" s="128"/>
      <c r="N22" s="65"/>
      <c r="O22" s="65"/>
      <c r="P22" s="65"/>
      <c r="Q22" s="39"/>
    </row>
    <row r="23" spans="1:21" ht="30" customHeight="1">
      <c r="A23" s="298"/>
      <c r="B23" s="7">
        <f t="shared" si="0"/>
        <v>6</v>
      </c>
      <c r="C23" s="7" t="s">
        <v>9</v>
      </c>
      <c r="D23" s="7">
        <f t="shared" si="1"/>
        <v>7</v>
      </c>
      <c r="E23" s="46"/>
      <c r="F23" s="42"/>
      <c r="G23" s="42"/>
      <c r="H23" s="46"/>
      <c r="I23" s="60"/>
      <c r="J23" s="47"/>
      <c r="K23" s="219"/>
      <c r="L23" s="216" t="s">
        <v>88</v>
      </c>
      <c r="M23" s="340" t="s">
        <v>99</v>
      </c>
      <c r="N23" s="340"/>
      <c r="O23" s="51"/>
      <c r="P23" s="37"/>
      <c r="Q23" s="42"/>
    </row>
    <row r="24" spans="1:21" ht="30" customHeight="1">
      <c r="A24" s="298"/>
      <c r="B24" s="7">
        <f t="shared" si="0"/>
        <v>13</v>
      </c>
      <c r="C24" s="7" t="s">
        <v>9</v>
      </c>
      <c r="D24" s="7">
        <f t="shared" si="1"/>
        <v>14</v>
      </c>
      <c r="E24" s="70" t="s">
        <v>65</v>
      </c>
      <c r="F24" s="42"/>
      <c r="G24" s="42"/>
      <c r="H24" s="178"/>
      <c r="I24" s="105" t="s">
        <v>117</v>
      </c>
      <c r="J24" s="43"/>
      <c r="K24" s="173"/>
      <c r="L24" s="110"/>
      <c r="M24" s="110"/>
      <c r="N24" s="52"/>
      <c r="O24" s="35"/>
      <c r="P24" s="35"/>
      <c r="Q24" s="42"/>
      <c r="R24" s="1"/>
      <c r="S24" s="1"/>
    </row>
    <row r="25" spans="1:21" ht="15" customHeight="1">
      <c r="A25" s="298"/>
      <c r="B25" s="7">
        <f t="shared" si="0"/>
        <v>20</v>
      </c>
      <c r="C25" s="7" t="s">
        <v>9</v>
      </c>
      <c r="D25" s="7">
        <f t="shared" si="1"/>
        <v>21</v>
      </c>
      <c r="E25" s="39"/>
      <c r="F25" s="12"/>
      <c r="H25" s="77" t="s">
        <v>114</v>
      </c>
      <c r="J25" s="209"/>
      <c r="K25" s="220"/>
      <c r="L25" s="217" t="s">
        <v>86</v>
      </c>
      <c r="M25" s="130"/>
      <c r="N25" s="43"/>
      <c r="O25" s="38"/>
      <c r="P25" s="38"/>
      <c r="Q25" s="42"/>
      <c r="R25" s="1"/>
      <c r="S25" s="1"/>
    </row>
    <row r="26" spans="1:21" ht="30" customHeight="1" thickBot="1">
      <c r="A26" s="299"/>
      <c r="B26" s="9">
        <f t="shared" si="0"/>
        <v>27</v>
      </c>
      <c r="C26" s="9" t="s">
        <v>9</v>
      </c>
      <c r="D26" s="9">
        <f t="shared" si="1"/>
        <v>28</v>
      </c>
      <c r="E26" s="176"/>
      <c r="F26" s="84" t="s">
        <v>66</v>
      </c>
      <c r="G26" s="83" t="s">
        <v>110</v>
      </c>
      <c r="H26" s="176"/>
      <c r="I26" s="183"/>
      <c r="J26" s="75" t="s">
        <v>122</v>
      </c>
      <c r="K26" s="221"/>
      <c r="L26" s="253"/>
      <c r="M26" s="254"/>
      <c r="N26" s="255"/>
      <c r="O26" s="254"/>
      <c r="P26" s="158"/>
      <c r="Q26" s="44"/>
      <c r="R26" s="1"/>
      <c r="S26" s="1"/>
    </row>
    <row r="27" spans="1:21" ht="30" customHeight="1">
      <c r="A27" s="297" t="s">
        <v>16</v>
      </c>
      <c r="B27" s="11">
        <f>D26-25</f>
        <v>3</v>
      </c>
      <c r="C27" s="11" t="s">
        <v>9</v>
      </c>
      <c r="D27" s="94">
        <f t="shared" si="1"/>
        <v>4</v>
      </c>
      <c r="E27" s="17"/>
      <c r="F27" s="17"/>
      <c r="G27" s="264" t="s">
        <v>19</v>
      </c>
      <c r="H27" s="323"/>
      <c r="I27" s="18"/>
      <c r="J27" s="214"/>
      <c r="K27" s="222"/>
      <c r="L27" s="189" t="s">
        <v>86</v>
      </c>
      <c r="M27" s="193" t="s">
        <v>88</v>
      </c>
      <c r="N27" s="341" t="s">
        <v>100</v>
      </c>
      <c r="O27" s="341"/>
      <c r="P27" s="159"/>
      <c r="Q27" s="18" t="s">
        <v>17</v>
      </c>
      <c r="R27" s="1"/>
      <c r="S27" s="1"/>
    </row>
    <row r="28" spans="1:21" ht="15" customHeight="1">
      <c r="A28" s="298"/>
      <c r="B28" s="7">
        <f t="shared" si="0"/>
        <v>10</v>
      </c>
      <c r="C28" s="7" t="s">
        <v>9</v>
      </c>
      <c r="D28" s="93">
        <f t="shared" si="1"/>
        <v>11</v>
      </c>
      <c r="E28" s="70" t="s">
        <v>103</v>
      </c>
      <c r="F28" s="42"/>
      <c r="G28" s="266"/>
      <c r="H28" s="324"/>
      <c r="I28" s="331" t="s">
        <v>30</v>
      </c>
      <c r="J28" s="332"/>
      <c r="K28" s="223"/>
      <c r="L28" s="131"/>
      <c r="M28" s="132"/>
      <c r="N28" s="54"/>
      <c r="O28" s="55"/>
      <c r="P28" s="55"/>
      <c r="Q28" s="12"/>
      <c r="R28" s="1"/>
      <c r="S28" s="1"/>
    </row>
    <row r="29" spans="1:21" ht="30" customHeight="1">
      <c r="A29" s="298"/>
      <c r="B29" s="7">
        <f t="shared" si="0"/>
        <v>17</v>
      </c>
      <c r="C29" s="7" t="s">
        <v>9</v>
      </c>
      <c r="D29" s="93">
        <f t="shared" si="1"/>
        <v>18</v>
      </c>
      <c r="E29" s="42"/>
      <c r="F29" s="42"/>
      <c r="G29" s="331" t="s">
        <v>31</v>
      </c>
      <c r="H29" s="333"/>
      <c r="I29" s="266"/>
      <c r="J29" s="267"/>
      <c r="K29" s="224"/>
      <c r="L29" s="131"/>
      <c r="M29" s="132"/>
      <c r="N29" s="268" t="s">
        <v>84</v>
      </c>
      <c r="O29" s="269"/>
      <c r="P29" s="162"/>
      <c r="Q29" s="12"/>
      <c r="R29" s="1"/>
      <c r="S29" s="1"/>
    </row>
    <row r="30" spans="1:21" ht="15" customHeight="1" thickBot="1">
      <c r="A30" s="299"/>
      <c r="B30" s="9">
        <f t="shared" si="0"/>
        <v>24</v>
      </c>
      <c r="C30" s="9" t="s">
        <v>9</v>
      </c>
      <c r="D30" s="95">
        <f t="shared" si="1"/>
        <v>25</v>
      </c>
      <c r="E30" s="72" t="s">
        <v>105</v>
      </c>
      <c r="F30" s="44"/>
      <c r="G30" s="334"/>
      <c r="H30" s="335"/>
      <c r="I30" s="15"/>
      <c r="J30" s="215"/>
      <c r="K30" s="225"/>
      <c r="L30" s="113"/>
      <c r="M30" s="122"/>
      <c r="N30" s="56"/>
      <c r="O30" s="57"/>
      <c r="P30" s="163"/>
      <c r="Q30" s="16"/>
      <c r="R30" s="1"/>
      <c r="S30" s="1"/>
    </row>
    <row r="31" spans="1:21" ht="30" customHeight="1">
      <c r="A31" s="287" t="s">
        <v>18</v>
      </c>
      <c r="B31" s="11">
        <f>D30-22</f>
        <v>3</v>
      </c>
      <c r="C31" s="11" t="s">
        <v>9</v>
      </c>
      <c r="D31" s="94">
        <f t="shared" si="1"/>
        <v>4</v>
      </c>
      <c r="E31" s="46"/>
      <c r="F31" s="46"/>
      <c r="G31" s="64"/>
      <c r="H31" s="18"/>
      <c r="I31" s="264" t="s">
        <v>34</v>
      </c>
      <c r="J31" s="265"/>
      <c r="K31" s="222"/>
      <c r="L31" s="270" t="s">
        <v>88</v>
      </c>
      <c r="M31" s="271"/>
      <c r="N31" s="58"/>
      <c r="O31" s="59"/>
      <c r="P31" s="164"/>
      <c r="Q31" s="19"/>
      <c r="R31" s="1"/>
      <c r="S31" s="1"/>
    </row>
    <row r="32" spans="1:21" ht="15" customHeight="1">
      <c r="A32" s="288"/>
      <c r="B32" s="7">
        <f t="shared" si="0"/>
        <v>10</v>
      </c>
      <c r="C32" s="7" t="s">
        <v>9</v>
      </c>
      <c r="D32" s="93">
        <f t="shared" si="1"/>
        <v>11</v>
      </c>
      <c r="E32" s="70" t="s">
        <v>106</v>
      </c>
      <c r="F32" s="42"/>
      <c r="G32" s="63"/>
      <c r="H32" s="139"/>
      <c r="I32" s="266"/>
      <c r="J32" s="267"/>
      <c r="K32" s="224"/>
      <c r="L32" s="212"/>
      <c r="M32" s="133"/>
      <c r="N32" s="54"/>
      <c r="O32" s="55"/>
      <c r="P32" s="165"/>
      <c r="Q32" s="12"/>
      <c r="R32" s="1"/>
      <c r="S32" s="1"/>
    </row>
    <row r="33" spans="1:21" ht="30" customHeight="1">
      <c r="A33" s="288"/>
      <c r="B33" s="7">
        <f t="shared" si="0"/>
        <v>17</v>
      </c>
      <c r="C33" s="7" t="s">
        <v>9</v>
      </c>
      <c r="D33" s="93">
        <f t="shared" si="1"/>
        <v>18</v>
      </c>
      <c r="E33" s="42"/>
      <c r="F33" s="42"/>
      <c r="G33" s="43"/>
      <c r="H33" s="185" t="s">
        <v>67</v>
      </c>
      <c r="I33" s="42"/>
      <c r="K33" s="230"/>
      <c r="L33" s="212"/>
      <c r="M33" s="133"/>
      <c r="N33" s="268" t="s">
        <v>85</v>
      </c>
      <c r="O33" s="269"/>
      <c r="P33" s="162"/>
      <c r="Q33" s="12"/>
      <c r="R33" s="1"/>
      <c r="S33" s="1"/>
    </row>
    <row r="34" spans="1:21" ht="30" customHeight="1" thickBot="1">
      <c r="A34" s="288"/>
      <c r="B34" s="92">
        <f t="shared" si="0"/>
        <v>24</v>
      </c>
      <c r="C34" s="7" t="s">
        <v>9</v>
      </c>
      <c r="D34" s="93">
        <f t="shared" si="1"/>
        <v>25</v>
      </c>
      <c r="E34" s="42"/>
      <c r="F34" s="84" t="s">
        <v>52</v>
      </c>
      <c r="H34" s="39"/>
      <c r="J34" s="74" t="s">
        <v>89</v>
      </c>
      <c r="K34" s="203"/>
      <c r="L34" s="218" t="s">
        <v>101</v>
      </c>
      <c r="M34" s="134"/>
      <c r="N34" s="249" t="s">
        <v>77</v>
      </c>
      <c r="O34" s="250"/>
      <c r="P34" s="166"/>
      <c r="Q34" s="42"/>
    </row>
    <row r="35" spans="1:21" ht="15" customHeight="1" thickBot="1">
      <c r="A35" s="289"/>
      <c r="B35" s="96">
        <f t="shared" si="0"/>
        <v>31</v>
      </c>
      <c r="C35" s="9" t="s">
        <v>9</v>
      </c>
      <c r="D35" s="95">
        <v>0</v>
      </c>
      <c r="E35" s="258"/>
      <c r="F35" s="258"/>
      <c r="G35" s="258"/>
      <c r="H35" s="258"/>
      <c r="I35" s="258"/>
      <c r="J35" s="258"/>
      <c r="K35" s="343"/>
      <c r="L35" s="314"/>
      <c r="M35" s="316"/>
      <c r="N35" s="318" t="s">
        <v>76</v>
      </c>
      <c r="O35" s="319"/>
      <c r="P35" s="258"/>
      <c r="Q35" s="260" t="s">
        <v>21</v>
      </c>
    </row>
    <row r="36" spans="1:21" ht="15" customHeight="1" thickBot="1">
      <c r="A36" s="287" t="s">
        <v>20</v>
      </c>
      <c r="B36" s="98">
        <v>0</v>
      </c>
      <c r="C36" s="11" t="s">
        <v>9</v>
      </c>
      <c r="D36" s="94">
        <f>1+B36</f>
        <v>1</v>
      </c>
      <c r="E36" s="259"/>
      <c r="F36" s="259"/>
      <c r="G36" s="259"/>
      <c r="H36" s="259"/>
      <c r="I36" s="259"/>
      <c r="J36" s="259"/>
      <c r="K36" s="259"/>
      <c r="L36" s="315"/>
      <c r="M36" s="317"/>
      <c r="N36" s="320"/>
      <c r="O36" s="321"/>
      <c r="P36" s="259"/>
      <c r="Q36" s="261"/>
    </row>
    <row r="37" spans="1:21" s="3" customFormat="1" ht="15" customHeight="1">
      <c r="A37" s="288"/>
      <c r="B37" s="6">
        <f>6+D36</f>
        <v>7</v>
      </c>
      <c r="C37" s="6" t="s">
        <v>9</v>
      </c>
      <c r="D37" s="97">
        <f t="shared" si="1"/>
        <v>8</v>
      </c>
      <c r="F37" s="86" t="s">
        <v>52</v>
      </c>
      <c r="G37" s="107" t="s">
        <v>111</v>
      </c>
      <c r="H37" s="40"/>
      <c r="I37" s="179" t="s">
        <v>89</v>
      </c>
      <c r="J37" s="40"/>
      <c r="K37" s="222"/>
      <c r="L37" s="128"/>
      <c r="M37" s="142"/>
      <c r="N37" s="109"/>
      <c r="O37" s="37"/>
      <c r="P37" s="37"/>
      <c r="Q37" s="39"/>
      <c r="T37" s="1"/>
      <c r="U37" s="1"/>
    </row>
    <row r="38" spans="1:21" s="3" customFormat="1" ht="15" customHeight="1">
      <c r="A38" s="288"/>
      <c r="B38" s="7">
        <f t="shared" si="0"/>
        <v>14</v>
      </c>
      <c r="C38" s="7" t="s">
        <v>9</v>
      </c>
      <c r="D38" s="93">
        <f t="shared" si="1"/>
        <v>15</v>
      </c>
      <c r="E38" s="70" t="s">
        <v>40</v>
      </c>
      <c r="F38" s="42"/>
      <c r="G38" s="104"/>
      <c r="H38" s="77" t="s">
        <v>68</v>
      </c>
      <c r="I38" s="38"/>
      <c r="J38" s="232"/>
      <c r="K38" s="173"/>
      <c r="L38" s="119"/>
      <c r="M38" s="120"/>
      <c r="N38" s="108"/>
      <c r="O38" s="37"/>
      <c r="P38" s="37"/>
      <c r="Q38" s="42"/>
      <c r="T38" s="1"/>
      <c r="U38" s="1"/>
    </row>
    <row r="39" spans="1:21" s="3" customFormat="1" ht="15" customHeight="1">
      <c r="A39" s="288"/>
      <c r="B39" s="7">
        <f t="shared" si="0"/>
        <v>21</v>
      </c>
      <c r="C39" s="7" t="s">
        <v>9</v>
      </c>
      <c r="D39" s="93">
        <f t="shared" si="1"/>
        <v>22</v>
      </c>
      <c r="E39" s="70" t="s">
        <v>37</v>
      </c>
      <c r="F39" s="42"/>
      <c r="G39" s="104"/>
      <c r="H39" s="42"/>
      <c r="I39" s="42"/>
      <c r="J39" s="114" t="s">
        <v>90</v>
      </c>
      <c r="K39" s="173"/>
      <c r="L39" s="119"/>
      <c r="M39" s="120"/>
      <c r="N39" s="108"/>
      <c r="O39" s="37"/>
      <c r="P39" s="37"/>
      <c r="Q39" s="42"/>
      <c r="T39" s="1"/>
      <c r="U39" s="1"/>
    </row>
    <row r="40" spans="1:21" s="3" customFormat="1" ht="15" customHeight="1" thickBot="1">
      <c r="A40" s="289"/>
      <c r="B40" s="96">
        <f t="shared" si="0"/>
        <v>28</v>
      </c>
      <c r="C40" s="9" t="s">
        <v>9</v>
      </c>
      <c r="D40" s="95">
        <f t="shared" si="1"/>
        <v>29</v>
      </c>
      <c r="E40" s="155" t="s">
        <v>53</v>
      </c>
      <c r="F40" s="106"/>
      <c r="G40" s="106"/>
      <c r="H40" s="116"/>
      <c r="I40" s="105" t="s">
        <v>90</v>
      </c>
      <c r="J40" s="233"/>
      <c r="K40" s="203"/>
      <c r="L40" s="135"/>
      <c r="M40" s="134"/>
      <c r="N40" s="90"/>
      <c r="O40" s="36"/>
      <c r="P40" s="36"/>
      <c r="Q40" s="44"/>
      <c r="T40" s="1"/>
      <c r="U40" s="1"/>
    </row>
    <row r="41" spans="1:21" s="3" customFormat="1" ht="15" customHeight="1">
      <c r="A41" s="297" t="s">
        <v>22</v>
      </c>
      <c r="B41" s="98">
        <f>D40-24</f>
        <v>5</v>
      </c>
      <c r="C41" s="11" t="s">
        <v>9</v>
      </c>
      <c r="D41" s="94">
        <f t="shared" si="1"/>
        <v>6</v>
      </c>
      <c r="E41" s="154"/>
      <c r="F41" s="39"/>
      <c r="G41" s="47"/>
      <c r="H41" s="171" t="s">
        <v>69</v>
      </c>
      <c r="I41" s="47"/>
      <c r="J41" s="47"/>
      <c r="K41" s="226"/>
      <c r="L41" s="182" t="s">
        <v>56</v>
      </c>
      <c r="M41" s="147"/>
      <c r="N41" s="89"/>
      <c r="O41" s="51"/>
      <c r="P41" s="51"/>
      <c r="Q41" s="46"/>
      <c r="T41" s="1"/>
      <c r="U41" s="1"/>
    </row>
    <row r="42" spans="1:21" s="3" customFormat="1" ht="15" customHeight="1">
      <c r="A42" s="298"/>
      <c r="B42" s="92">
        <f t="shared" si="0"/>
        <v>12</v>
      </c>
      <c r="C42" s="7" t="s">
        <v>9</v>
      </c>
      <c r="D42" s="93">
        <f t="shared" si="1"/>
        <v>13</v>
      </c>
      <c r="E42" s="8"/>
      <c r="F42" s="68"/>
      <c r="G42" s="169" t="s">
        <v>112</v>
      </c>
      <c r="H42" s="151"/>
      <c r="I42" s="42"/>
      <c r="J42" s="74" t="s">
        <v>91</v>
      </c>
      <c r="K42" s="227"/>
      <c r="L42" s="126"/>
      <c r="M42" s="127"/>
      <c r="N42" s="60"/>
      <c r="O42" s="38"/>
      <c r="P42" s="41"/>
      <c r="Q42" s="39"/>
      <c r="T42" s="1"/>
      <c r="U42" s="1"/>
    </row>
    <row r="43" spans="1:21" s="3" customFormat="1" ht="15" customHeight="1">
      <c r="A43" s="298"/>
      <c r="B43" s="92">
        <f t="shared" si="0"/>
        <v>19</v>
      </c>
      <c r="C43" s="7" t="s">
        <v>9</v>
      </c>
      <c r="D43" s="93">
        <f t="shared" si="1"/>
        <v>20</v>
      </c>
      <c r="E43" s="91" t="s">
        <v>54</v>
      </c>
      <c r="F43" s="84" t="s">
        <v>32</v>
      </c>
      <c r="H43" s="39"/>
      <c r="I43" s="105" t="s">
        <v>91</v>
      </c>
      <c r="J43" s="115"/>
      <c r="K43" s="227"/>
      <c r="L43" s="126"/>
      <c r="M43" s="127"/>
      <c r="N43" s="236" t="s">
        <v>78</v>
      </c>
      <c r="O43" s="237"/>
      <c r="P43" s="149"/>
      <c r="Q43" s="42"/>
      <c r="T43" s="1"/>
      <c r="U43" s="1"/>
    </row>
    <row r="44" spans="1:21" s="3" customFormat="1" ht="15" customHeight="1" thickBot="1">
      <c r="A44" s="322"/>
      <c r="B44" s="96">
        <f t="shared" si="0"/>
        <v>26</v>
      </c>
      <c r="C44" s="9" t="s">
        <v>9</v>
      </c>
      <c r="D44" s="95">
        <f t="shared" si="1"/>
        <v>27</v>
      </c>
      <c r="E44" s="72" t="s">
        <v>39</v>
      </c>
      <c r="F44" s="45"/>
      <c r="G44" s="45"/>
      <c r="H44" s="44"/>
      <c r="I44" s="39"/>
      <c r="J44" s="75" t="s">
        <v>92</v>
      </c>
      <c r="K44" s="203"/>
      <c r="L44" s="135"/>
      <c r="M44" s="144"/>
      <c r="N44" s="251" t="s">
        <v>79</v>
      </c>
      <c r="O44" s="252"/>
      <c r="P44" s="144"/>
      <c r="Q44" s="44"/>
      <c r="T44" s="1"/>
      <c r="U44" s="1"/>
    </row>
    <row r="45" spans="1:21" s="3" customFormat="1" ht="15" customHeight="1">
      <c r="A45" s="287" t="s">
        <v>23</v>
      </c>
      <c r="B45" s="11">
        <f>D44-25</f>
        <v>2</v>
      </c>
      <c r="C45" s="11" t="s">
        <v>9</v>
      </c>
      <c r="D45" s="94">
        <f t="shared" si="1"/>
        <v>3</v>
      </c>
      <c r="E45" s="71" t="s">
        <v>38</v>
      </c>
      <c r="F45" s="49"/>
      <c r="G45" s="47"/>
      <c r="H45" s="42"/>
      <c r="I45" s="76" t="s">
        <v>92</v>
      </c>
      <c r="J45" s="47"/>
      <c r="K45" s="222"/>
      <c r="L45" s="146"/>
      <c r="M45" s="112"/>
      <c r="N45" s="50"/>
      <c r="O45" s="51"/>
      <c r="P45" s="51"/>
      <c r="Q45" s="46"/>
      <c r="T45" s="1"/>
      <c r="U45" s="1"/>
    </row>
    <row r="46" spans="1:21" s="3" customFormat="1" ht="15" customHeight="1">
      <c r="A46" s="288"/>
      <c r="B46" s="7">
        <f t="shared" si="0"/>
        <v>9</v>
      </c>
      <c r="C46" s="7" t="s">
        <v>9</v>
      </c>
      <c r="D46" s="93">
        <f t="shared" si="1"/>
        <v>10</v>
      </c>
      <c r="E46" s="39"/>
      <c r="F46" s="87" t="s">
        <v>32</v>
      </c>
      <c r="G46" s="43"/>
      <c r="H46" s="77" t="s">
        <v>70</v>
      </c>
      <c r="I46" s="39"/>
      <c r="J46" s="124"/>
      <c r="K46" s="226"/>
      <c r="L46" s="128"/>
      <c r="M46" s="129"/>
      <c r="N46" s="52"/>
      <c r="O46" s="35"/>
      <c r="P46" s="35"/>
      <c r="Q46" s="42"/>
      <c r="T46" s="1"/>
      <c r="U46" s="1"/>
    </row>
    <row r="47" spans="1:21" s="3" customFormat="1" ht="15" customHeight="1">
      <c r="A47" s="288"/>
      <c r="B47" s="7">
        <f t="shared" si="0"/>
        <v>16</v>
      </c>
      <c r="C47" s="7" t="s">
        <v>9</v>
      </c>
      <c r="D47" s="93">
        <f t="shared" si="1"/>
        <v>17</v>
      </c>
      <c r="E47" s="91" t="s">
        <v>55</v>
      </c>
      <c r="F47" s="8"/>
      <c r="G47" s="170"/>
      <c r="H47" s="8"/>
      <c r="I47" s="8"/>
      <c r="J47" s="140"/>
      <c r="K47" s="173"/>
      <c r="L47" s="128"/>
      <c r="M47" s="129"/>
      <c r="N47" s="256" t="s">
        <v>24</v>
      </c>
      <c r="O47" s="257"/>
      <c r="P47" s="167"/>
      <c r="Q47" s="12"/>
      <c r="T47" s="1"/>
      <c r="U47" s="1"/>
    </row>
    <row r="48" spans="1:21" s="3" customFormat="1" ht="15" customHeight="1">
      <c r="A48" s="288"/>
      <c r="B48" s="67">
        <f t="shared" si="0"/>
        <v>23</v>
      </c>
      <c r="C48" s="67" t="s">
        <v>9</v>
      </c>
      <c r="D48" s="99">
        <f t="shared" si="1"/>
        <v>24</v>
      </c>
      <c r="E48" s="21"/>
      <c r="F48" s="68"/>
      <c r="G48" s="69"/>
      <c r="H48" s="21"/>
      <c r="I48" s="21"/>
      <c r="J48" s="69"/>
      <c r="K48" s="220"/>
      <c r="L48" s="182" t="s">
        <v>57</v>
      </c>
      <c r="M48" s="129"/>
      <c r="N48" s="124"/>
      <c r="O48" s="172"/>
      <c r="P48" s="168"/>
      <c r="Q48" s="139" t="s">
        <v>25</v>
      </c>
      <c r="T48" s="1"/>
      <c r="U48" s="1"/>
    </row>
    <row r="49" spans="1:21" s="3" customFormat="1" ht="15" customHeight="1" thickBot="1">
      <c r="A49" s="289"/>
      <c r="B49" s="9">
        <f t="shared" si="0"/>
        <v>30</v>
      </c>
      <c r="C49" s="9" t="s">
        <v>9</v>
      </c>
      <c r="D49" s="95">
        <v>0</v>
      </c>
      <c r="E49" s="10"/>
      <c r="F49" s="26"/>
      <c r="G49" s="29"/>
      <c r="H49" s="10"/>
      <c r="I49" s="10"/>
      <c r="J49" s="29"/>
      <c r="K49" s="228"/>
      <c r="L49" s="123"/>
      <c r="M49" s="111"/>
      <c r="N49" s="53"/>
      <c r="O49" s="36"/>
      <c r="P49" s="36"/>
      <c r="Q49" s="141"/>
      <c r="T49" s="1"/>
      <c r="U49" s="1"/>
    </row>
    <row r="50" spans="1:21" s="3" customFormat="1" ht="15" customHeight="1">
      <c r="A50" s="313" t="s">
        <v>26</v>
      </c>
      <c r="B50" s="100">
        <f>D48-24</f>
        <v>0</v>
      </c>
      <c r="C50" s="6" t="s">
        <v>9</v>
      </c>
      <c r="D50" s="97">
        <f t="shared" si="1"/>
        <v>1</v>
      </c>
      <c r="E50" s="20"/>
      <c r="F50" s="20"/>
      <c r="G50" s="30"/>
      <c r="H50" s="20"/>
      <c r="I50" s="20"/>
      <c r="J50" s="30"/>
      <c r="K50" s="229"/>
      <c r="L50" s="136"/>
      <c r="M50" s="137"/>
      <c r="N50" s="61"/>
      <c r="O50" s="62"/>
      <c r="P50" s="160"/>
      <c r="Q50" s="20"/>
      <c r="T50" s="1"/>
      <c r="U50" s="1"/>
    </row>
    <row r="51" spans="1:21" s="3" customFormat="1" ht="15" customHeight="1">
      <c r="A51" s="298"/>
      <c r="B51" s="92">
        <f t="shared" si="0"/>
        <v>7</v>
      </c>
      <c r="C51" s="7" t="s">
        <v>9</v>
      </c>
      <c r="D51" s="93">
        <f t="shared" si="1"/>
        <v>8</v>
      </c>
      <c r="E51" s="12"/>
      <c r="F51" s="12"/>
      <c r="G51" s="31"/>
      <c r="H51" s="12"/>
      <c r="I51" s="12"/>
      <c r="J51" s="31"/>
      <c r="K51" s="173"/>
      <c r="L51" s="148"/>
      <c r="M51" s="110"/>
      <c r="N51" s="309"/>
      <c r="O51" s="310"/>
      <c r="P51" s="149"/>
      <c r="Q51" s="12"/>
      <c r="T51" s="1"/>
      <c r="U51" s="1"/>
    </row>
    <row r="52" spans="1:21" s="3" customFormat="1" ht="15" customHeight="1">
      <c r="A52" s="298"/>
      <c r="B52" s="92">
        <f t="shared" si="0"/>
        <v>14</v>
      </c>
      <c r="C52" s="7" t="s">
        <v>9</v>
      </c>
      <c r="D52" s="93">
        <f t="shared" si="1"/>
        <v>15</v>
      </c>
      <c r="E52" s="12"/>
      <c r="F52" s="12"/>
      <c r="G52" s="31"/>
      <c r="H52" s="12"/>
      <c r="I52" s="12"/>
      <c r="J52" s="31"/>
      <c r="K52" s="173"/>
      <c r="L52" s="148"/>
      <c r="M52" s="110"/>
      <c r="N52" s="293" t="s">
        <v>74</v>
      </c>
      <c r="O52" s="351" t="s">
        <v>75</v>
      </c>
      <c r="P52" s="173"/>
      <c r="Q52" s="12"/>
      <c r="T52" s="1"/>
      <c r="U52" s="1"/>
    </row>
    <row r="53" spans="1:21" s="3" customFormat="1" ht="15" customHeight="1">
      <c r="A53" s="298"/>
      <c r="B53" s="92">
        <f t="shared" si="0"/>
        <v>21</v>
      </c>
      <c r="C53" s="7" t="s">
        <v>9</v>
      </c>
      <c r="D53" s="93">
        <f t="shared" si="1"/>
        <v>22</v>
      </c>
      <c r="E53" s="12"/>
      <c r="F53" s="12"/>
      <c r="G53" s="31"/>
      <c r="H53" s="12"/>
      <c r="I53" s="12"/>
      <c r="J53" s="31"/>
      <c r="K53" s="173"/>
      <c r="L53" s="148"/>
      <c r="M53" s="110"/>
      <c r="N53" s="350"/>
      <c r="O53" s="352"/>
      <c r="P53" s="173"/>
      <c r="Q53" s="12"/>
      <c r="T53" s="1"/>
      <c r="U53" s="1"/>
    </row>
    <row r="54" spans="1:21" s="3" customFormat="1" ht="15" customHeight="1" thickBot="1">
      <c r="A54" s="299"/>
      <c r="B54" s="96">
        <f t="shared" si="0"/>
        <v>28</v>
      </c>
      <c r="C54" s="9" t="s">
        <v>9</v>
      </c>
      <c r="D54" s="95">
        <f t="shared" si="1"/>
        <v>29</v>
      </c>
      <c r="E54" s="16"/>
      <c r="F54" s="16"/>
      <c r="G54" s="32"/>
      <c r="H54" s="16"/>
      <c r="I54" s="16"/>
      <c r="J54" s="32"/>
      <c r="K54" s="228"/>
      <c r="L54" s="123"/>
      <c r="M54" s="111"/>
      <c r="N54" s="294"/>
      <c r="O54" s="252"/>
      <c r="P54" s="144"/>
      <c r="Q54" s="16"/>
      <c r="T54" s="1"/>
      <c r="U54" s="1"/>
    </row>
    <row r="55" spans="1:21" s="3" customFormat="1" ht="15" customHeight="1">
      <c r="A55" s="297" t="s">
        <v>27</v>
      </c>
      <c r="B55" s="98">
        <f>D54-24</f>
        <v>5</v>
      </c>
      <c r="C55" s="11" t="s">
        <v>9</v>
      </c>
      <c r="D55" s="94">
        <f t="shared" si="1"/>
        <v>6</v>
      </c>
      <c r="E55" s="19"/>
      <c r="F55" s="19"/>
      <c r="G55" s="19"/>
      <c r="H55" s="19"/>
      <c r="I55" s="19"/>
      <c r="J55" s="33"/>
      <c r="K55" s="200"/>
      <c r="L55" s="117"/>
      <c r="M55" s="112"/>
      <c r="N55" s="307"/>
      <c r="O55" s="308"/>
      <c r="P55" s="147"/>
      <c r="Q55" s="19"/>
      <c r="T55" s="1"/>
      <c r="U55" s="1"/>
    </row>
    <row r="56" spans="1:21" s="3" customFormat="1" ht="15" customHeight="1">
      <c r="A56" s="298"/>
      <c r="B56" s="92">
        <f t="shared" ref="B56:B58" si="2">6+D55</f>
        <v>12</v>
      </c>
      <c r="C56" s="7" t="s">
        <v>9</v>
      </c>
      <c r="D56" s="93">
        <f t="shared" si="1"/>
        <v>13</v>
      </c>
      <c r="E56" s="12"/>
      <c r="F56" s="12"/>
      <c r="G56" s="12"/>
      <c r="H56" s="12"/>
      <c r="I56" s="12"/>
      <c r="J56" s="31"/>
      <c r="K56" s="199"/>
      <c r="L56" s="119"/>
      <c r="M56" s="110"/>
      <c r="N56" s="309"/>
      <c r="O56" s="310"/>
      <c r="P56" s="149"/>
      <c r="Q56" s="12"/>
      <c r="T56" s="1"/>
      <c r="U56" s="1"/>
    </row>
    <row r="57" spans="1:21" s="3" customFormat="1" ht="15" customHeight="1">
      <c r="A57" s="298"/>
      <c r="B57" s="92">
        <f t="shared" si="2"/>
        <v>19</v>
      </c>
      <c r="C57" s="7" t="s">
        <v>9</v>
      </c>
      <c r="D57" s="93">
        <f t="shared" si="1"/>
        <v>20</v>
      </c>
      <c r="E57" s="12"/>
      <c r="F57" s="12"/>
      <c r="G57" s="12"/>
      <c r="H57" s="12"/>
      <c r="I57" s="12"/>
      <c r="J57" s="31"/>
      <c r="K57" s="199"/>
      <c r="L57" s="119"/>
      <c r="M57" s="110"/>
      <c r="N57" s="309"/>
      <c r="O57" s="310"/>
      <c r="P57" s="149"/>
      <c r="Q57" s="12"/>
      <c r="T57" s="1"/>
      <c r="U57" s="1"/>
    </row>
    <row r="58" spans="1:21" s="3" customFormat="1" ht="15" customHeight="1" thickBot="1">
      <c r="A58" s="299"/>
      <c r="B58" s="96">
        <f t="shared" si="2"/>
        <v>26</v>
      </c>
      <c r="C58" s="9" t="s">
        <v>9</v>
      </c>
      <c r="D58" s="95">
        <f t="shared" si="1"/>
        <v>27</v>
      </c>
      <c r="E58" s="16"/>
      <c r="F58" s="16"/>
      <c r="G58" s="16"/>
      <c r="H58" s="16"/>
      <c r="I58" s="16"/>
      <c r="J58" s="32"/>
      <c r="K58" s="201"/>
      <c r="L58" s="121"/>
      <c r="M58" s="113"/>
      <c r="N58" s="311"/>
      <c r="O58" s="312"/>
      <c r="P58" s="150"/>
      <c r="Q58" s="16"/>
      <c r="T58" s="1"/>
      <c r="U58" s="1"/>
    </row>
    <row r="59" spans="1:21" s="4" customFormat="1" ht="30" customHeight="1" thickBot="1">
      <c r="A59" s="204"/>
      <c r="B59" s="342" t="s">
        <v>124</v>
      </c>
      <c r="C59" s="342"/>
      <c r="D59" s="342"/>
      <c r="E59" s="205"/>
      <c r="F59" s="205"/>
      <c r="G59" s="205" t="s">
        <v>123</v>
      </c>
      <c r="H59" s="205"/>
      <c r="I59" s="205"/>
      <c r="J59" s="205" t="s">
        <v>123</v>
      </c>
      <c r="K59" s="205"/>
      <c r="L59" s="205"/>
      <c r="M59" s="205"/>
      <c r="N59" s="205"/>
      <c r="O59" s="205"/>
      <c r="P59" s="205"/>
      <c r="Q59" s="206"/>
      <c r="R59" s="5"/>
      <c r="S59" s="5"/>
    </row>
    <row r="60" spans="1:21" ht="15" customHeight="1" thickBot="1"/>
    <row r="61" spans="1:21" ht="15" customHeight="1">
      <c r="E61" s="344" t="s">
        <v>73</v>
      </c>
      <c r="F61" s="345"/>
      <c r="G61" s="345"/>
      <c r="H61" s="277" t="s">
        <v>41</v>
      </c>
      <c r="I61" s="278"/>
      <c r="J61" s="279"/>
    </row>
    <row r="62" spans="1:21" ht="15" customHeight="1">
      <c r="E62" s="346"/>
      <c r="F62" s="347"/>
      <c r="G62" s="347"/>
      <c r="H62" s="280" t="s">
        <v>42</v>
      </c>
      <c r="I62" s="281"/>
      <c r="J62" s="282"/>
    </row>
    <row r="63" spans="1:21" ht="15" customHeight="1">
      <c r="E63" s="346"/>
      <c r="F63" s="347"/>
      <c r="G63" s="347"/>
      <c r="H63" s="246" t="s">
        <v>44</v>
      </c>
      <c r="I63" s="247"/>
      <c r="J63" s="248"/>
    </row>
    <row r="64" spans="1:21" ht="15" customHeight="1">
      <c r="E64" s="346"/>
      <c r="F64" s="347"/>
      <c r="G64" s="347"/>
      <c r="H64" s="246" t="s">
        <v>43</v>
      </c>
      <c r="I64" s="247"/>
      <c r="J64" s="248"/>
    </row>
    <row r="65" spans="5:10" ht="15" customHeight="1" thickBot="1">
      <c r="E65" s="348"/>
      <c r="F65" s="349"/>
      <c r="G65" s="349"/>
      <c r="H65" s="246" t="s">
        <v>46</v>
      </c>
      <c r="I65" s="247"/>
      <c r="J65" s="248"/>
    </row>
    <row r="66" spans="5:10" ht="15" customHeight="1">
      <c r="H66" s="246" t="s">
        <v>45</v>
      </c>
      <c r="I66" s="247"/>
      <c r="J66" s="248"/>
    </row>
    <row r="67" spans="5:10" ht="15" customHeight="1">
      <c r="H67" s="246" t="s">
        <v>47</v>
      </c>
      <c r="I67" s="247"/>
      <c r="J67" s="248"/>
    </row>
    <row r="68" spans="5:10" ht="15" customHeight="1">
      <c r="H68" s="246" t="s">
        <v>48</v>
      </c>
      <c r="I68" s="247"/>
      <c r="J68" s="248"/>
    </row>
    <row r="69" spans="5:10" ht="15" customHeight="1">
      <c r="H69" s="246" t="s">
        <v>49</v>
      </c>
      <c r="I69" s="247"/>
      <c r="J69" s="248"/>
    </row>
    <row r="70" spans="5:10" ht="15" customHeight="1" thickBot="1">
      <c r="H70" s="274" t="s">
        <v>50</v>
      </c>
      <c r="I70" s="275"/>
      <c r="J70" s="276"/>
    </row>
  </sheetData>
  <mergeCells count="83">
    <mergeCell ref="B59:D59"/>
    <mergeCell ref="K35:K36"/>
    <mergeCell ref="E61:G65"/>
    <mergeCell ref="N52:N54"/>
    <mergeCell ref="O52:O54"/>
    <mergeCell ref="A13:A16"/>
    <mergeCell ref="A41:A44"/>
    <mergeCell ref="N29:O29"/>
    <mergeCell ref="A22:A26"/>
    <mergeCell ref="A27:A30"/>
    <mergeCell ref="G27:H28"/>
    <mergeCell ref="A17:A21"/>
    <mergeCell ref="E20:Q21"/>
    <mergeCell ref="I28:J29"/>
    <mergeCell ref="G29:H30"/>
    <mergeCell ref="L13:M13"/>
    <mergeCell ref="N17:O17"/>
    <mergeCell ref="M23:N23"/>
    <mergeCell ref="N27:O27"/>
    <mergeCell ref="A45:A49"/>
    <mergeCell ref="A36:A40"/>
    <mergeCell ref="A31:A35"/>
    <mergeCell ref="A50:A54"/>
    <mergeCell ref="N51:O51"/>
    <mergeCell ref="E35:E36"/>
    <mergeCell ref="F35:F36"/>
    <mergeCell ref="G35:G36"/>
    <mergeCell ref="H35:H36"/>
    <mergeCell ref="I35:I36"/>
    <mergeCell ref="J35:J36"/>
    <mergeCell ref="L35:L36"/>
    <mergeCell ref="M35:M36"/>
    <mergeCell ref="N35:O36"/>
    <mergeCell ref="A55:A58"/>
    <mergeCell ref="N55:O55"/>
    <mergeCell ref="N56:O56"/>
    <mergeCell ref="N57:O57"/>
    <mergeCell ref="N58:O58"/>
    <mergeCell ref="A1:D1"/>
    <mergeCell ref="N2:O2"/>
    <mergeCell ref="A3:A7"/>
    <mergeCell ref="E7:E8"/>
    <mergeCell ref="F7:F8"/>
    <mergeCell ref="G7:G8"/>
    <mergeCell ref="H7:H8"/>
    <mergeCell ref="I7:I8"/>
    <mergeCell ref="N7:N8"/>
    <mergeCell ref="O7:O8"/>
    <mergeCell ref="A8:A12"/>
    <mergeCell ref="N12:O12"/>
    <mergeCell ref="L1:O1"/>
    <mergeCell ref="L2:M2"/>
    <mergeCell ref="L12:M12"/>
    <mergeCell ref="K7:K8"/>
    <mergeCell ref="H68:J68"/>
    <mergeCell ref="H69:J69"/>
    <mergeCell ref="H70:J70"/>
    <mergeCell ref="H61:J61"/>
    <mergeCell ref="H62:J62"/>
    <mergeCell ref="H63:J63"/>
    <mergeCell ref="H64:J64"/>
    <mergeCell ref="H65:J65"/>
    <mergeCell ref="Q7:Q8"/>
    <mergeCell ref="H66:J66"/>
    <mergeCell ref="H67:J67"/>
    <mergeCell ref="N34:O34"/>
    <mergeCell ref="N43:O43"/>
    <mergeCell ref="N44:O44"/>
    <mergeCell ref="L26:M26"/>
    <mergeCell ref="N26:O26"/>
    <mergeCell ref="N47:O47"/>
    <mergeCell ref="P35:P36"/>
    <mergeCell ref="Q35:Q36"/>
    <mergeCell ref="J7:J8"/>
    <mergeCell ref="I31:J32"/>
    <mergeCell ref="N33:O33"/>
    <mergeCell ref="L31:M31"/>
    <mergeCell ref="N15:O15"/>
    <mergeCell ref="P1:P2"/>
    <mergeCell ref="N5:O5"/>
    <mergeCell ref="N6:O6"/>
    <mergeCell ref="L7:L8"/>
    <mergeCell ref="M7:M8"/>
  </mergeCells>
  <printOptions horizontalCentered="1" verticalCentered="1"/>
  <pageMargins left="0.23622047244094491" right="0.23622047244094491" top="0.35433070866141736" bottom="0.35433070866141736" header="0.11811023622047245" footer="0.11811023622047245"/>
  <pageSetup paperSize="9" scale="41" orientation="landscape" horizontalDpi="4294967293" verticalDpi="4294967293" r:id="rId1"/>
  <headerFooter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TERMÍNOVKA (s pořadately)</vt:lpstr>
    </vt:vector>
  </TitlesOfParts>
  <Company>Bakalovi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Bakala</dc:creator>
  <cp:lastModifiedBy>Martin Bakala</cp:lastModifiedBy>
  <cp:lastPrinted>2017-06-28T21:36:44Z</cp:lastPrinted>
  <dcterms:created xsi:type="dcterms:W3CDTF">2016-06-27T12:21:20Z</dcterms:created>
  <dcterms:modified xsi:type="dcterms:W3CDTF">2017-06-28T21:37:01Z</dcterms:modified>
</cp:coreProperties>
</file>