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cuments\Vodní pólo\"/>
    </mc:Choice>
  </mc:AlternateContent>
  <xr:revisionPtr revIDLastSave="0" documentId="13_ncr:1_{1EB63D80-DA9A-496B-974B-014EE7242B43}" xr6:coauthVersionLast="47" xr6:coauthVersionMax="47" xr10:uidLastSave="{00000000-0000-0000-0000-000000000000}"/>
  <bookViews>
    <workbookView xWindow="-108" yWindow="-108" windowWidth="23256" windowHeight="12456" firstSheet="2" activeTab="2" xr2:uid="{9D2B3A38-8022-4E09-9BB2-0A224C68F89D}"/>
  </bookViews>
  <sheets>
    <sheet name="TL 2025-2026" sheetId="1" state="hidden" r:id="rId1"/>
    <sheet name="TL 2025-2026 (v1)" sheetId="3" state="hidden" r:id="rId2"/>
    <sheet name="TL 2025-2026 (v2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B4" i="4" s="1"/>
  <c r="D4" i="4" s="1"/>
  <c r="B5" i="4" s="1"/>
  <c r="D5" i="4" s="1"/>
  <c r="B6" i="4" s="1"/>
  <c r="D6" i="4" s="1"/>
  <c r="B7" i="4" s="1"/>
  <c r="D7" i="4" s="1"/>
  <c r="B8" i="4" s="1"/>
  <c r="D8" i="4" s="1"/>
  <c r="B9" i="4" s="1"/>
  <c r="D9" i="4" s="1"/>
  <c r="B10" i="4" s="1"/>
  <c r="D10" i="4" s="1"/>
  <c r="B11" i="4" s="1"/>
  <c r="D11" i="4" s="1"/>
  <c r="B12" i="4" s="1"/>
  <c r="D12" i="4" s="1"/>
  <c r="B13" i="4" s="1"/>
  <c r="D13" i="4" s="1"/>
  <c r="B14" i="4" s="1"/>
  <c r="D14" i="4" s="1"/>
  <c r="B15" i="4" s="1"/>
  <c r="D15" i="4" s="1"/>
  <c r="B16" i="4" s="1"/>
  <c r="D16" i="4" s="1"/>
  <c r="B17" i="4" s="1"/>
  <c r="D17" i="4" s="1"/>
  <c r="B18" i="4" s="1"/>
  <c r="D18" i="4" s="1"/>
  <c r="B19" i="4" s="1"/>
  <c r="D19" i="4" s="1"/>
  <c r="B20" i="4" s="1"/>
  <c r="D20" i="4" s="1"/>
  <c r="B21" i="4" s="1"/>
  <c r="D21" i="4" s="1"/>
  <c r="B22" i="4" s="1"/>
  <c r="D22" i="4" s="1"/>
  <c r="B23" i="4" s="1"/>
  <c r="D23" i="4" s="1"/>
  <c r="B24" i="4" s="1"/>
  <c r="D24" i="4" s="1"/>
  <c r="B25" i="4" s="1"/>
  <c r="D25" i="4" s="1"/>
  <c r="B26" i="4" s="1"/>
  <c r="D26" i="4" s="1"/>
  <c r="B27" i="4" s="1"/>
  <c r="D27" i="4" s="1"/>
  <c r="B28" i="4" s="1"/>
  <c r="D28" i="4" s="1"/>
  <c r="B29" i="4" s="1"/>
  <c r="D29" i="4" s="1"/>
  <c r="B31" i="4" s="1"/>
  <c r="D31" i="4" s="1"/>
  <c r="B32" i="4" s="1"/>
  <c r="D32" i="4" s="1"/>
  <c r="B33" i="4" s="1"/>
  <c r="D33" i="4" s="1"/>
  <c r="B34" i="4" s="1"/>
  <c r="D34" i="4" s="1"/>
  <c r="B36" i="4" s="1"/>
  <c r="D36" i="4" s="1"/>
  <c r="B37" i="4" s="1"/>
  <c r="D37" i="4" s="1"/>
  <c r="B38" i="4" s="1"/>
  <c r="D38" i="4" s="1"/>
  <c r="B39" i="4" s="1"/>
  <c r="D39" i="4" s="1"/>
  <c r="B40" i="4" s="1"/>
  <c r="D40" i="4" s="1"/>
  <c r="B41" i="4" s="1"/>
  <c r="D41" i="4" s="1"/>
  <c r="B42" i="4" s="1"/>
  <c r="D42" i="4" s="1"/>
  <c r="B43" i="4" s="1"/>
  <c r="D43" i="4" s="1"/>
  <c r="B44" i="4" s="1"/>
  <c r="D44" i="4" s="1"/>
  <c r="B45" i="4" s="1"/>
  <c r="D45" i="4" s="1"/>
  <c r="B46" i="4" s="1"/>
  <c r="D46" i="4" s="1"/>
  <c r="B47" i="4" s="1"/>
  <c r="D47" i="4" s="1"/>
  <c r="B48" i="4" s="1"/>
  <c r="D48" i="4" s="1"/>
  <c r="B49" i="4" s="1"/>
  <c r="D49" i="4" s="1"/>
  <c r="B50" i="4" s="1"/>
  <c r="D50" i="4" s="1"/>
  <c r="B51" i="4" s="1"/>
  <c r="D51" i="4" s="1"/>
  <c r="B52" i="4" s="1"/>
  <c r="D52" i="4" s="1"/>
  <c r="B53" i="4" s="1"/>
  <c r="D53" i="4" s="1"/>
  <c r="B54" i="4" s="1"/>
  <c r="D54" i="4" s="1"/>
  <c r="B55" i="4" s="1"/>
  <c r="D55" i="4" s="1"/>
  <c r="B56" i="4" s="1"/>
  <c r="D56" i="4" s="1"/>
  <c r="B57" i="4" s="1"/>
  <c r="D57" i="4" s="1"/>
  <c r="B58" i="4" s="1"/>
  <c r="D58" i="4" s="1"/>
  <c r="B59" i="4" s="1"/>
  <c r="D59" i="4" s="1"/>
  <c r="B60" i="4" s="1"/>
  <c r="D60" i="4" s="1"/>
  <c r="B61" i="4" s="1"/>
  <c r="D61" i="4" s="1"/>
  <c r="D3" i="3"/>
  <c r="B4" i="3" s="1"/>
  <c r="D4" i="3" s="1"/>
  <c r="B5" i="3" s="1"/>
  <c r="D5" i="3" s="1"/>
  <c r="B6" i="3" s="1"/>
  <c r="D6" i="3" s="1"/>
  <c r="B7" i="3" s="1"/>
  <c r="D7" i="3" s="1"/>
  <c r="B8" i="3" s="1"/>
  <c r="D8" i="3" s="1"/>
  <c r="B9" i="3" s="1"/>
  <c r="D9" i="3" s="1"/>
  <c r="B10" i="3" s="1"/>
  <c r="D10" i="3" s="1"/>
  <c r="B11" i="3" s="1"/>
  <c r="D11" i="3" s="1"/>
  <c r="B12" i="3" s="1"/>
  <c r="D12" i="3" s="1"/>
  <c r="B13" i="3" s="1"/>
  <c r="D13" i="3" s="1"/>
  <c r="B14" i="3" s="1"/>
  <c r="D14" i="3" s="1"/>
  <c r="B15" i="3" s="1"/>
  <c r="D15" i="3" s="1"/>
  <c r="B16" i="3" s="1"/>
  <c r="D16" i="3" s="1"/>
  <c r="B17" i="3" s="1"/>
  <c r="D17" i="3" s="1"/>
  <c r="B18" i="3" s="1"/>
  <c r="D18" i="3" s="1"/>
  <c r="B19" i="3" s="1"/>
  <c r="D19" i="3" s="1"/>
  <c r="B20" i="3" s="1"/>
  <c r="D20" i="3" s="1"/>
  <c r="B21" i="3" s="1"/>
  <c r="D21" i="3" s="1"/>
  <c r="B22" i="3" s="1"/>
  <c r="D22" i="3" s="1"/>
  <c r="B23" i="3" s="1"/>
  <c r="D23" i="3" s="1"/>
  <c r="B24" i="3" s="1"/>
  <c r="D24" i="3" s="1"/>
  <c r="B25" i="3" s="1"/>
  <c r="D25" i="3" s="1"/>
  <c r="B26" i="3" s="1"/>
  <c r="D26" i="3" s="1"/>
  <c r="B27" i="3" s="1"/>
  <c r="D27" i="3" s="1"/>
  <c r="B28" i="3" s="1"/>
  <c r="D28" i="3" s="1"/>
  <c r="B29" i="3" s="1"/>
  <c r="D29" i="3" s="1"/>
  <c r="B31" i="3" s="1"/>
  <c r="D31" i="3" s="1"/>
  <c r="B32" i="3" s="1"/>
  <c r="D32" i="3" s="1"/>
  <c r="B33" i="3" s="1"/>
  <c r="D33" i="3" s="1"/>
  <c r="B34" i="3" s="1"/>
  <c r="D34" i="3" s="1"/>
  <c r="B36" i="3" s="1"/>
  <c r="D36" i="3" s="1"/>
  <c r="B37" i="3" s="1"/>
  <c r="D37" i="3" s="1"/>
  <c r="B38" i="3" s="1"/>
  <c r="D38" i="3" s="1"/>
  <c r="B39" i="3" s="1"/>
  <c r="D39" i="3" s="1"/>
  <c r="B40" i="3" s="1"/>
  <c r="D40" i="3" s="1"/>
  <c r="B41" i="3" s="1"/>
  <c r="D41" i="3" s="1"/>
  <c r="B42" i="3" s="1"/>
  <c r="D42" i="3" s="1"/>
  <c r="B43" i="3" s="1"/>
  <c r="D43" i="3" s="1"/>
  <c r="B44" i="3" s="1"/>
  <c r="D44" i="3" s="1"/>
  <c r="B45" i="3" s="1"/>
  <c r="D45" i="3" s="1"/>
  <c r="B46" i="3" s="1"/>
  <c r="D46" i="3" s="1"/>
  <c r="B47" i="3" s="1"/>
  <c r="D47" i="3" s="1"/>
  <c r="B48" i="3" s="1"/>
  <c r="D48" i="3" s="1"/>
  <c r="B49" i="3" s="1"/>
  <c r="D49" i="3" s="1"/>
  <c r="B50" i="3" s="1"/>
  <c r="D50" i="3" s="1"/>
  <c r="B51" i="3" s="1"/>
  <c r="D51" i="3" s="1"/>
  <c r="B52" i="3" s="1"/>
  <c r="D52" i="3" s="1"/>
  <c r="B53" i="3" s="1"/>
  <c r="D53" i="3" s="1"/>
  <c r="B54" i="3" s="1"/>
  <c r="D54" i="3" s="1"/>
  <c r="B55" i="3" s="1"/>
  <c r="D55" i="3" s="1"/>
  <c r="B56" i="3" s="1"/>
  <c r="D56" i="3" s="1"/>
  <c r="B57" i="3" s="1"/>
  <c r="D57" i="3" s="1"/>
  <c r="B58" i="3" s="1"/>
  <c r="D58" i="3" s="1"/>
  <c r="B59" i="3" s="1"/>
  <c r="D59" i="3" s="1"/>
  <c r="B60" i="3" s="1"/>
  <c r="D60" i="3" s="1"/>
  <c r="B61" i="3" s="1"/>
  <c r="D61" i="3" s="1"/>
  <c r="B62" i="3" s="1"/>
  <c r="D62" i="3" s="1"/>
  <c r="B63" i="3" s="1"/>
  <c r="D63" i="3" s="1"/>
  <c r="B64" i="3" s="1"/>
  <c r="D64" i="3" s="1"/>
  <c r="B65" i="3" s="1"/>
  <c r="D65" i="3" s="1"/>
  <c r="B66" i="3" s="1"/>
  <c r="D66" i="3" s="1"/>
  <c r="B67" i="3" s="1"/>
  <c r="D67" i="3" s="1"/>
  <c r="B68" i="3" s="1"/>
  <c r="D68" i="3" s="1"/>
  <c r="B69" i="3" s="1"/>
  <c r="D69" i="3" s="1"/>
  <c r="B70" i="3" s="1"/>
  <c r="D70" i="3" s="1"/>
  <c r="B72" i="3" s="1"/>
  <c r="D72" i="3" s="1"/>
  <c r="B73" i="3" s="1"/>
  <c r="D73" i="3" s="1"/>
  <c r="B74" i="3" s="1"/>
  <c r="D74" i="3" s="1"/>
  <c r="B75" i="3" s="1"/>
  <c r="D75" i="3" s="1"/>
  <c r="B76" i="3" s="1"/>
  <c r="D76" i="3" s="1"/>
  <c r="B77" i="3" s="1"/>
  <c r="D77" i="3" s="1"/>
  <c r="B78" i="3" s="1"/>
  <c r="D78" i="3" s="1"/>
  <c r="B79" i="3" s="1"/>
  <c r="D79" i="3" s="1"/>
  <c r="D3" i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12" i="1" s="1"/>
  <c r="D12" i="1" s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D25" i="1" s="1"/>
  <c r="B26" i="1" s="1"/>
  <c r="D26" i="1" s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6" i="1" l="1"/>
  <c r="D36" i="1" s="1"/>
  <c r="B37" i="1" s="1"/>
  <c r="D37" i="1" s="1"/>
  <c r="B38" i="1" s="1"/>
  <c r="D38" i="1" s="1"/>
  <c r="B39" i="1" l="1"/>
  <c r="D39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52" i="1" s="1"/>
  <c r="D52" i="1" s="1"/>
  <c r="B53" i="1" s="1"/>
  <c r="D53" i="1" s="1"/>
  <c r="B54" i="1" s="1"/>
  <c r="D54" i="1" l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60" i="1" s="1"/>
  <c r="D60" i="1" s="1"/>
  <c r="B61" i="1" s="1"/>
  <c r="D61" i="1" s="1"/>
  <c r="B62" i="1" l="1"/>
  <c r="D62" i="1" s="1"/>
  <c r="B63" i="1" s="1"/>
  <c r="D63" i="1" s="1"/>
  <c r="B64" i="1" s="1"/>
  <c r="D64" i="1" s="1"/>
  <c r="B65" i="1" s="1"/>
  <c r="D65" i="1" s="1"/>
  <c r="B66" i="1" s="1"/>
  <c r="D66" i="1" s="1"/>
  <c r="B67" i="1" s="1"/>
  <c r="D67" i="1" s="1"/>
  <c r="B68" i="1" s="1"/>
  <c r="D68" i="1" s="1"/>
  <c r="B69" i="1" s="1"/>
  <c r="D69" i="1" s="1"/>
  <c r="B70" i="1" s="1"/>
  <c r="D70" i="1" s="1"/>
  <c r="B71" i="1" s="1"/>
  <c r="D71" i="1" s="1"/>
  <c r="B72" i="1" s="1"/>
  <c r="D72" i="1" s="1"/>
  <c r="B73" i="1" s="1"/>
  <c r="D73" i="1" s="1"/>
  <c r="B74" i="1" s="1"/>
  <c r="D74" i="1" s="1"/>
  <c r="B75" i="1" s="1"/>
  <c r="D75" i="1" s="1"/>
  <c r="B77" i="1" s="1"/>
  <c r="D77" i="1" s="1"/>
  <c r="B78" i="1" s="1"/>
  <c r="D78" i="1" s="1"/>
  <c r="B79" i="1" s="1"/>
  <c r="D79" i="1" s="1"/>
  <c r="B80" i="1" s="1"/>
  <c r="D80" i="1" s="1"/>
  <c r="B81" i="1" s="1"/>
  <c r="D81" i="1" s="1"/>
  <c r="B82" i="1" s="1"/>
  <c r="D82" i="1" s="1"/>
  <c r="B83" i="1" s="1"/>
  <c r="D83" i="1" s="1"/>
  <c r="B84" i="1" s="1"/>
  <c r="D84" i="1" s="1"/>
</calcChain>
</file>

<file path=xl/sharedStrings.xml><?xml version="1.0" encoding="utf-8"?>
<sst xmlns="http://schemas.openxmlformats.org/spreadsheetml/2006/main" count="552" uniqueCount="140">
  <si>
    <t>Datum</t>
  </si>
  <si>
    <t>REPREZENTACE</t>
  </si>
  <si>
    <t>MUŽI 1. a 2. liga</t>
  </si>
  <si>
    <t>ŽENY</t>
  </si>
  <si>
    <t>U20 ŽENY</t>
  </si>
  <si>
    <t>U20 MUŽI</t>
  </si>
  <si>
    <t>U18 ŽENY</t>
  </si>
  <si>
    <t>U18 MUŽI</t>
  </si>
  <si>
    <t>U16 ŽENY</t>
  </si>
  <si>
    <t>U16 MUŽI</t>
  </si>
  <si>
    <t>ŽAKYNĚ WU14</t>
  </si>
  <si>
    <t>U14 ŽÁCI</t>
  </si>
  <si>
    <t>U12 ŽÁCI</t>
  </si>
  <si>
    <t>ŽÁCI U10</t>
  </si>
  <si>
    <t>JINÉ</t>
  </si>
  <si>
    <t>Poznámka</t>
  </si>
  <si>
    <t>MUŽI</t>
  </si>
  <si>
    <t>ČERVENEC</t>
  </si>
  <si>
    <t>-</t>
  </si>
  <si>
    <t>SRPEN</t>
  </si>
  <si>
    <t>ZÁŘÍ</t>
  </si>
  <si>
    <t>ŘÍJEN</t>
  </si>
  <si>
    <t>LISTOPAD</t>
  </si>
  <si>
    <t xml:space="preserve">MJN Praha </t>
  </si>
  <si>
    <t>PROSINEC</t>
  </si>
  <si>
    <t>VÁNOCE</t>
  </si>
  <si>
    <t>LEDEN</t>
  </si>
  <si>
    <t>ÚNOR</t>
  </si>
  <si>
    <t>Praha 1 až 5, Brno</t>
  </si>
  <si>
    <t>Praha 6 až 10, Děčín, Přerov</t>
  </si>
  <si>
    <t>BŘEZEN</t>
  </si>
  <si>
    <t>Tábor, Strakonice, Ústí nad Labem, Olomouc, Opava</t>
  </si>
  <si>
    <t>DUBEN</t>
  </si>
  <si>
    <t>VELIKONOCE</t>
  </si>
  <si>
    <t>KVĚTEN</t>
  </si>
  <si>
    <t>ČERVEN</t>
  </si>
  <si>
    <t>WU soustředění U18 7.-10.8. DEC</t>
  </si>
  <si>
    <t>MS WU20                                               10.-17.8.2025</t>
  </si>
  <si>
    <t>ME U18                                                  17.-24.8.2025</t>
  </si>
  <si>
    <t>WU soustředění U18 14.-17.8. DEC</t>
  </si>
  <si>
    <t>WU soustředění U18 20.-24.8.</t>
  </si>
  <si>
    <t>WU soustředění U18 27.-31.8.</t>
  </si>
  <si>
    <t>Podzimní prázdniny stanovuje MŠMT na pondělí 27. října a středu 29. října 2025.</t>
  </si>
  <si>
    <t>listopad</t>
  </si>
  <si>
    <t>EU Nations women                 30.10.-2.11.</t>
  </si>
  <si>
    <t>prosinec</t>
  </si>
  <si>
    <t>EU Nations men                11.-14.12.</t>
  </si>
  <si>
    <t>EU Nations WU18             27.-30.11.</t>
  </si>
  <si>
    <t>Vánoční prázdniny začínají v pondělí 22. prosince 2025 a končí v pátek 2. ledna 2026. Vyučování začne v pondělí 5. ledna 2026.</t>
  </si>
  <si>
    <t>Jednodenní pololetní prázdniny připadnou na pátek 30. ledna 2026.</t>
  </si>
  <si>
    <t xml:space="preserve"> Praha-východ, Praha-západ, Plzeň, Hradec Králové</t>
  </si>
  <si>
    <t>Velikonoční prázdniny připadnou na čtvrtek 2. dubna 2026.</t>
  </si>
  <si>
    <t>ME WU16  (Istambul TUR)                                      27.6.-3.7.2025</t>
  </si>
  <si>
    <t>ME U16 (istambul TUR)                                 7.-13.7.2025</t>
  </si>
  <si>
    <t>MT U14 Šamorín           12.-14.09.2025</t>
  </si>
  <si>
    <t>ME WU18          (MLT)                    31.08.- 07.09.2025</t>
  </si>
  <si>
    <t>Memoriál J. Fuky    Tábor</t>
  </si>
  <si>
    <t>Kubo Cup MASTERS 19.-20.7. Děčín</t>
  </si>
  <si>
    <t>Turnaj U12, U14, U16 - Plzeň</t>
  </si>
  <si>
    <t>BWP</t>
  </si>
  <si>
    <t>Inter Cup II  U14             12.-14.12.</t>
  </si>
  <si>
    <t>EWPC U20 Women         25.7.-–1.8.</t>
  </si>
  <si>
    <t>EWPC U20 Men       24.8.–30.8.</t>
  </si>
  <si>
    <t>Challenger Cup women 5.-7.12.</t>
  </si>
  <si>
    <t>7 / 5</t>
  </si>
  <si>
    <t>3</t>
  </si>
  <si>
    <t>7</t>
  </si>
  <si>
    <t>6</t>
  </si>
  <si>
    <t>8</t>
  </si>
  <si>
    <t>4</t>
  </si>
  <si>
    <t>2</t>
  </si>
  <si>
    <t>1 + 1</t>
  </si>
  <si>
    <t>4 + 4</t>
  </si>
  <si>
    <t>Challenger Cup men 28.-30.11.</t>
  </si>
  <si>
    <t>Challenger Cup men 13.-15.02.</t>
  </si>
  <si>
    <t>DEC, HRK, SLP, STP, TAB</t>
  </si>
  <si>
    <t>BRN, DEC, PLZ, SLP, STP, PRE, STR</t>
  </si>
  <si>
    <t>BRN, DEC, SLP, STP, PRE, STR</t>
  </si>
  <si>
    <t>BRN, DEC, HRK, OLO, PLZ, SLP, STP, STR</t>
  </si>
  <si>
    <t>PLZ, STP, STR, TAB</t>
  </si>
  <si>
    <t>HRK, SLP, STP, STR</t>
  </si>
  <si>
    <t>??? DEC, OLO, PLZ, TAB ???</t>
  </si>
  <si>
    <t>STP, STR, TAB</t>
  </si>
  <si>
    <t>HRK, STP, STR</t>
  </si>
  <si>
    <t>Pohár ČR-SR MUŽI - Brno</t>
  </si>
  <si>
    <t>náhradní termín</t>
  </si>
  <si>
    <t>1 BRN, OLO, PRE</t>
  </si>
  <si>
    <t>4 OLO, PRE, SLP, STP</t>
  </si>
  <si>
    <t>3 STP</t>
  </si>
  <si>
    <t>2 BRN, PLZ, STR</t>
  </si>
  <si>
    <t>3 PLZ, STR, SLP, STP</t>
  </si>
  <si>
    <t>1 TAB</t>
  </si>
  <si>
    <t>7 BRN, OLO, PRE, PLZ, STR</t>
  </si>
  <si>
    <t>4 STR</t>
  </si>
  <si>
    <t>5 HRK</t>
  </si>
  <si>
    <t>1 HRK</t>
  </si>
  <si>
    <t>2 STR</t>
  </si>
  <si>
    <t>2 STP</t>
  </si>
  <si>
    <t>3 STR</t>
  </si>
  <si>
    <t>4 TAB</t>
  </si>
  <si>
    <t>4 STP</t>
  </si>
  <si>
    <t>5 TAB</t>
  </si>
  <si>
    <t>2 HRK</t>
  </si>
  <si>
    <t>3 SLP</t>
  </si>
  <si>
    <t>1 DEC (BRN)</t>
  </si>
  <si>
    <t>4 PRE (STR)</t>
  </si>
  <si>
    <t>3 BRN (DEC)</t>
  </si>
  <si>
    <t>6 STR  (PRE)</t>
  </si>
  <si>
    <t>5 SLP (STP)</t>
  </si>
  <si>
    <t>2 STP (SLP)</t>
  </si>
  <si>
    <t>1 PLZ</t>
  </si>
  <si>
    <t>Pohár 2 - UNL</t>
  </si>
  <si>
    <t>Pohár - STR</t>
  </si>
  <si>
    <t>5 PLZ, STR, SLP, STP</t>
  </si>
  <si>
    <t>6 OLO, PRE, SLP, STP</t>
  </si>
  <si>
    <t>6 STP</t>
  </si>
  <si>
    <t>1 DEC</t>
  </si>
  <si>
    <t>1 STP</t>
  </si>
  <si>
    <t>2 TAB</t>
  </si>
  <si>
    <t>EU Nations U20                 14.-16.11.</t>
  </si>
  <si>
    <t>InterCup men 2011 10.-12.04.2026</t>
  </si>
  <si>
    <t>LabeCup men 2009 12..-14.06.2025</t>
  </si>
  <si>
    <t>V pátek státní svátek, všichni mají volno, dalo by se to využít…</t>
  </si>
  <si>
    <t>7 SLP (PRE, PLZ)</t>
  </si>
  <si>
    <t>1 PRE (DEC, STP)</t>
  </si>
  <si>
    <t>2 STR (PLZ, SLP)</t>
  </si>
  <si>
    <t>3 STP (BRN, DEC)</t>
  </si>
  <si>
    <t>4 BRN  (SLP, STR)</t>
  </si>
  <si>
    <t>5 PLZ (STP, PRE)</t>
  </si>
  <si>
    <t>6 DEC (STR, BRN)</t>
  </si>
  <si>
    <t>školení / seminář rozhodčí</t>
  </si>
  <si>
    <t>Pohár 1 - PLZ, OLO</t>
  </si>
  <si>
    <t>Pohár 2 - STR</t>
  </si>
  <si>
    <t>Pohár 1 - STR, OLO</t>
  </si>
  <si>
    <t>17.01. Galavečer Pólista roku</t>
  </si>
  <si>
    <t>MT Neptun Cup  2009 a ml.         3.-5.10.</t>
  </si>
  <si>
    <t>MT Neptun Cup  2013 a ml.         10.-12.10.</t>
  </si>
  <si>
    <t>Podziní prázdniny</t>
  </si>
  <si>
    <t>PRÁZDNINY</t>
  </si>
  <si>
    <t>jarní prázdniny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</si>
</sst>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2"/>
      <color rgb="FFC00000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6"/>
      <name val="Aptos Narrow"/>
      <family val="2"/>
      <scheme val="minor"/>
    </font>
    <font>
      <sz val="10"/>
      <name val="Aptos Narrow"/>
      <family val="2"/>
      <scheme val="minor"/>
    </font>
    <font>
      <sz val="2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6"/>
      <color rgb="FFC00000"/>
      <name val="Aptos Narrow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gradientFill degree="90">
        <stop position="0">
          <color rgb="FFFFFF00"/>
        </stop>
        <stop position="1">
          <color theme="5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2" fillId="16" borderId="2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6" fillId="18" borderId="2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18" borderId="18" xfId="0" applyFont="1" applyFill="1" applyBorder="1" applyAlignment="1">
      <alignment vertical="center" wrapText="1"/>
    </xf>
    <xf numFmtId="0" fontId="16" fillId="18" borderId="12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6" fillId="21" borderId="21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19" fillId="15" borderId="21" xfId="0" applyFont="1" applyFill="1" applyBorder="1" applyAlignment="1">
      <alignment horizontal="center" vertical="center" wrapText="1"/>
    </xf>
    <xf numFmtId="0" fontId="19" fillId="20" borderId="17" xfId="0" applyFont="1" applyFill="1" applyBorder="1" applyAlignment="1">
      <alignment horizontal="center" vertical="center" wrapText="1"/>
    </xf>
    <xf numFmtId="0" fontId="19" fillId="20" borderId="21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6" fillId="16" borderId="21" xfId="0" applyFont="1" applyFill="1" applyBorder="1" applyAlignment="1">
      <alignment horizontal="center" vertical="center" wrapText="1"/>
    </xf>
    <xf numFmtId="0" fontId="22" fillId="23" borderId="7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6" fillId="26" borderId="21" xfId="0" applyFont="1" applyFill="1" applyBorder="1" applyAlignment="1">
      <alignment horizontal="center" vertical="center" wrapText="1"/>
    </xf>
    <xf numFmtId="0" fontId="9" fillId="26" borderId="7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6" fillId="26" borderId="12" xfId="0" applyFont="1" applyFill="1" applyBorder="1" applyAlignment="1">
      <alignment horizontal="center" vertical="center" wrapText="1"/>
    </xf>
    <xf numFmtId="0" fontId="9" fillId="26" borderId="20" xfId="0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0" fontId="22" fillId="21" borderId="12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22" fillId="27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8" borderId="21" xfId="0" applyFont="1" applyFill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9" fillId="28" borderId="21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5" fillId="18" borderId="13" xfId="0" applyFont="1" applyFill="1" applyBorder="1" applyAlignment="1">
      <alignment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6" borderId="2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6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16" fontId="1" fillId="4" borderId="10" xfId="0" applyNumberFormat="1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22" fillId="22" borderId="11" xfId="0" applyFont="1" applyFill="1" applyBorder="1" applyAlignment="1">
      <alignment horizontal="center" vertical="center" wrapText="1"/>
    </xf>
    <xf numFmtId="0" fontId="22" fillId="19" borderId="3" xfId="0" applyFont="1" applyFill="1" applyBorder="1" applyAlignment="1">
      <alignment horizontal="center" vertical="center" wrapText="1"/>
    </xf>
    <xf numFmtId="0" fontId="22" fillId="19" borderId="25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9" borderId="20" xfId="0" applyFont="1" applyFill="1" applyBorder="1" applyAlignment="1">
      <alignment horizontal="center" vertical="center" wrapText="1"/>
    </xf>
    <xf numFmtId="0" fontId="2" fillId="19" borderId="2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22" fillId="17" borderId="15" xfId="0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vertical="center" wrapText="1"/>
    </xf>
    <xf numFmtId="0" fontId="25" fillId="18" borderId="18" xfId="0" applyFont="1" applyFill="1" applyBorder="1" applyAlignment="1">
      <alignment vertical="center" wrapText="1"/>
    </xf>
    <xf numFmtId="0" fontId="2" fillId="17" borderId="20" xfId="0" applyFont="1" applyFill="1" applyBorder="1" applyAlignment="1">
      <alignment horizontal="center" vertical="center" wrapText="1"/>
    </xf>
    <xf numFmtId="0" fontId="2" fillId="26" borderId="20" xfId="0" applyFont="1" applyFill="1" applyBorder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2" fillId="17" borderId="17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19" borderId="21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2" fillId="19" borderId="23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vertical="center" wrapText="1"/>
    </xf>
    <xf numFmtId="0" fontId="13" fillId="18" borderId="11" xfId="0" applyFont="1" applyFill="1" applyBorder="1" applyAlignment="1">
      <alignment vertical="center" wrapText="1"/>
    </xf>
    <xf numFmtId="0" fontId="13" fillId="18" borderId="20" xfId="0" applyFont="1" applyFill="1" applyBorder="1" applyAlignment="1">
      <alignment vertical="center" wrapText="1"/>
    </xf>
    <xf numFmtId="0" fontId="25" fillId="18" borderId="7" xfId="0" applyFont="1" applyFill="1" applyBorder="1" applyAlignment="1">
      <alignment vertical="center" wrapText="1"/>
    </xf>
    <xf numFmtId="0" fontId="13" fillId="18" borderId="21" xfId="0" applyFont="1" applyFill="1" applyBorder="1" applyAlignment="1">
      <alignment vertical="center" wrapText="1"/>
    </xf>
    <xf numFmtId="0" fontId="13" fillId="18" borderId="26" xfId="0" applyFont="1" applyFill="1" applyBorder="1" applyAlignment="1">
      <alignment vertical="center" wrapText="1"/>
    </xf>
    <xf numFmtId="0" fontId="13" fillId="18" borderId="19" xfId="0" applyFont="1" applyFill="1" applyBorder="1" applyAlignment="1">
      <alignment vertical="center" wrapText="1"/>
    </xf>
    <xf numFmtId="0" fontId="13" fillId="18" borderId="7" xfId="0" applyFont="1" applyFill="1" applyBorder="1" applyAlignment="1">
      <alignment vertical="center" wrapText="1"/>
    </xf>
    <xf numFmtId="0" fontId="13" fillId="21" borderId="21" xfId="0" applyFont="1" applyFill="1" applyBorder="1" applyAlignment="1">
      <alignment vertical="center" wrapText="1"/>
    </xf>
    <xf numFmtId="0" fontId="13" fillId="18" borderId="12" xfId="0" applyFont="1" applyFill="1" applyBorder="1" applyAlignment="1">
      <alignment vertical="center" wrapText="1"/>
    </xf>
    <xf numFmtId="0" fontId="13" fillId="28" borderId="19" xfId="0" applyFont="1" applyFill="1" applyBorder="1" applyAlignment="1">
      <alignment vertical="center" wrapText="1"/>
    </xf>
    <xf numFmtId="0" fontId="13" fillId="12" borderId="13" xfId="0" applyFont="1" applyFill="1" applyBorder="1" applyAlignment="1">
      <alignment vertical="center" wrapText="1"/>
    </xf>
    <xf numFmtId="0" fontId="6" fillId="11" borderId="18" xfId="0" applyFont="1" applyFill="1" applyBorder="1" applyAlignment="1">
      <alignment horizontal="center" vertical="center" wrapText="1"/>
    </xf>
    <xf numFmtId="0" fontId="25" fillId="18" borderId="12" xfId="0" applyFont="1" applyFill="1" applyBorder="1" applyAlignment="1">
      <alignment vertical="center" wrapText="1"/>
    </xf>
    <xf numFmtId="0" fontId="13" fillId="11" borderId="12" xfId="0" applyFont="1" applyFill="1" applyBorder="1" applyAlignment="1">
      <alignment vertical="center" wrapText="1"/>
    </xf>
    <xf numFmtId="0" fontId="25" fillId="18" borderId="2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vertical="center" wrapText="1"/>
    </xf>
    <xf numFmtId="0" fontId="13" fillId="12" borderId="21" xfId="0" applyFont="1" applyFill="1" applyBorder="1" applyAlignment="1">
      <alignment vertical="center" wrapText="1"/>
    </xf>
    <xf numFmtId="0" fontId="6" fillId="28" borderId="15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vertical="center" wrapText="1"/>
    </xf>
    <xf numFmtId="0" fontId="16" fillId="18" borderId="7" xfId="0" applyFont="1" applyFill="1" applyBorder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center" vertical="center" wrapText="1"/>
    </xf>
    <xf numFmtId="0" fontId="3" fillId="25" borderId="19" xfId="0" applyFont="1" applyFill="1" applyBorder="1" applyAlignment="1">
      <alignment horizontal="center" vertical="center" wrapText="1"/>
    </xf>
    <xf numFmtId="0" fontId="3" fillId="25" borderId="20" xfId="0" applyFont="1" applyFill="1" applyBorder="1" applyAlignment="1">
      <alignment horizontal="center" vertical="center" wrapText="1"/>
    </xf>
    <xf numFmtId="0" fontId="14" fillId="18" borderId="28" xfId="0" applyFont="1" applyFill="1" applyBorder="1" applyAlignment="1">
      <alignment horizontal="center" vertical="center" wrapText="1"/>
    </xf>
    <xf numFmtId="0" fontId="14" fillId="18" borderId="9" xfId="0" applyFont="1" applyFill="1" applyBorder="1" applyAlignment="1">
      <alignment horizontal="center" vertical="center" wrapText="1"/>
    </xf>
    <xf numFmtId="0" fontId="14" fillId="18" borderId="29" xfId="0" applyFont="1" applyFill="1" applyBorder="1" applyAlignment="1">
      <alignment horizontal="center" vertical="center" wrapText="1"/>
    </xf>
    <xf numFmtId="0" fontId="25" fillId="18" borderId="23" xfId="0" applyFont="1" applyFill="1" applyBorder="1" applyAlignment="1">
      <alignment horizontal="center" vertical="center" wrapText="1"/>
    </xf>
    <xf numFmtId="0" fontId="25" fillId="18" borderId="22" xfId="0" applyFont="1" applyFill="1" applyBorder="1" applyAlignment="1">
      <alignment horizontal="center" vertical="center" wrapText="1"/>
    </xf>
    <xf numFmtId="0" fontId="15" fillId="18" borderId="24" xfId="0" applyFont="1" applyFill="1" applyBorder="1" applyAlignment="1">
      <alignment horizontal="center" vertical="center" wrapText="1"/>
    </xf>
    <xf numFmtId="0" fontId="15" fillId="18" borderId="30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3" fillId="18" borderId="27" xfId="0" applyFont="1" applyFill="1" applyBorder="1" applyAlignment="1">
      <alignment horizontal="center" vertical="center" wrapText="1"/>
    </xf>
    <xf numFmtId="0" fontId="13" fillId="18" borderId="28" xfId="0" applyFont="1" applyFill="1" applyBorder="1" applyAlignment="1">
      <alignment horizontal="center" vertical="center" wrapText="1"/>
    </xf>
    <xf numFmtId="0" fontId="13" fillId="18" borderId="29" xfId="0" applyFont="1" applyFill="1" applyBorder="1" applyAlignment="1">
      <alignment horizontal="center" vertical="center" wrapText="1"/>
    </xf>
    <xf numFmtId="0" fontId="13" fillId="18" borderId="24" xfId="0" applyFont="1" applyFill="1" applyBorder="1" applyAlignment="1">
      <alignment horizontal="center" vertical="center" wrapText="1"/>
    </xf>
    <xf numFmtId="0" fontId="13" fillId="18" borderId="30" xfId="0" applyFont="1" applyFill="1" applyBorder="1" applyAlignment="1">
      <alignment horizontal="center" vertical="center" wrapText="1"/>
    </xf>
    <xf numFmtId="0" fontId="13" fillId="18" borderId="14" xfId="0" applyFont="1" applyFill="1" applyBorder="1" applyAlignment="1">
      <alignment horizontal="center" vertical="center" wrapText="1"/>
    </xf>
    <xf numFmtId="0" fontId="13" fillId="18" borderId="0" xfId="0" applyFont="1" applyFill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18" borderId="26" xfId="0" applyFont="1" applyFill="1" applyBorder="1" applyAlignment="1">
      <alignment horizontal="center" vertical="center" wrapText="1"/>
    </xf>
    <xf numFmtId="0" fontId="13" fillId="18" borderId="23" xfId="0" applyFont="1" applyFill="1" applyBorder="1" applyAlignment="1">
      <alignment horizontal="center" vertical="center" wrapText="1"/>
    </xf>
    <xf numFmtId="0" fontId="13" fillId="18" borderId="22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 vertical="center" wrapText="1"/>
    </xf>
    <xf numFmtId="0" fontId="13" fillId="18" borderId="8" xfId="0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13" fillId="18" borderId="17" xfId="0" applyFont="1" applyFill="1" applyBorder="1" applyAlignment="1">
      <alignment horizontal="center" vertical="center" wrapText="1"/>
    </xf>
    <xf numFmtId="0" fontId="25" fillId="18" borderId="30" xfId="0" applyFont="1" applyFill="1" applyBorder="1" applyAlignment="1">
      <alignment horizontal="center" vertical="center" wrapText="1"/>
    </xf>
    <xf numFmtId="0" fontId="25" fillId="18" borderId="9" xfId="0" applyFont="1" applyFill="1" applyBorder="1" applyAlignment="1">
      <alignment horizontal="center" vertical="center" wrapText="1"/>
    </xf>
    <xf numFmtId="0" fontId="13" fillId="18" borderId="11" xfId="0" applyFont="1" applyFill="1" applyBorder="1" applyAlignment="1">
      <alignment horizontal="center" vertical="center" wrapText="1"/>
    </xf>
    <xf numFmtId="0" fontId="14" fillId="18" borderId="30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16" fillId="18" borderId="23" xfId="0" applyFont="1" applyFill="1" applyBorder="1" applyAlignment="1">
      <alignment horizontal="center" vertical="center" wrapText="1"/>
    </xf>
    <xf numFmtId="0" fontId="16" fillId="18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" fillId="16" borderId="23" xfId="0" applyFont="1" applyFill="1" applyBorder="1" applyAlignment="1">
      <alignment horizontal="center" vertical="center" wrapText="1"/>
    </xf>
    <xf numFmtId="0" fontId="2" fillId="16" borderId="12" xfId="0" applyFont="1" applyFill="1" applyBorder="1" applyAlignment="1">
      <alignment horizontal="center" vertical="center" wrapText="1"/>
    </xf>
    <xf numFmtId="0" fontId="14" fillId="18" borderId="19" xfId="0" applyFont="1" applyFill="1" applyBorder="1" applyAlignment="1">
      <alignment horizontal="center" vertical="center" wrapText="1"/>
    </xf>
    <xf numFmtId="0" fontId="2" fillId="22" borderId="23" xfId="0" applyFont="1" applyFill="1" applyBorder="1" applyAlignment="1">
      <alignment horizontal="center" vertical="center" wrapText="1"/>
    </xf>
    <xf numFmtId="0" fontId="2" fillId="22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textRotation="90" wrapText="1"/>
    </xf>
    <xf numFmtId="0" fontId="11" fillId="0" borderId="17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18" borderId="24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wrapText="1"/>
    </xf>
    <xf numFmtId="0" fontId="14" fillId="18" borderId="14" xfId="0" applyFont="1" applyFill="1" applyBorder="1" applyAlignment="1">
      <alignment horizontal="center" vertical="center" wrapText="1"/>
    </xf>
    <xf numFmtId="0" fontId="14" fillId="18" borderId="0" xfId="0" applyFont="1" applyFill="1" applyAlignment="1">
      <alignment horizontal="center" vertical="center" wrapText="1"/>
    </xf>
    <xf numFmtId="0" fontId="14" fillId="18" borderId="31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20" borderId="17" xfId="0" applyFont="1" applyFill="1" applyBorder="1" applyAlignment="1">
      <alignment horizontal="center" vertical="center" wrapText="1"/>
    </xf>
    <xf numFmtId="0" fontId="3" fillId="20" borderId="12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 wrapText="1"/>
    </xf>
    <xf numFmtId="0" fontId="16" fillId="18" borderId="17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22" fillId="21" borderId="11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19" borderId="7" xfId="0" applyFont="1" applyFill="1" applyBorder="1" applyAlignment="1">
      <alignment horizontal="center" vertical="center" wrapText="1"/>
    </xf>
    <xf numFmtId="0" fontId="15" fillId="18" borderId="0" xfId="0" applyFont="1" applyFill="1" applyBorder="1" applyAlignment="1">
      <alignment horizontal="center" vertical="center" wrapText="1"/>
    </xf>
    <xf numFmtId="0" fontId="13" fillId="21" borderId="20" xfId="0" applyFont="1" applyFill="1" applyBorder="1" applyAlignment="1">
      <alignment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14" fillId="18" borderId="0" xfId="0" applyFont="1" applyFill="1" applyBorder="1" applyAlignment="1">
      <alignment horizontal="center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66FF"/>
      <color rgb="FF66FF66"/>
      <color rgb="FF00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9E02-427A-436D-96E2-53E60BF2CC81}">
  <sheetPr>
    <tabColor rgb="FF00B050"/>
    <pageSetUpPr fitToPage="1"/>
  </sheetPr>
  <dimension ref="A1:V84"/>
  <sheetViews>
    <sheetView zoomScale="50" zoomScaleNormal="50" workbookViewId="0">
      <pane xSplit="4" ySplit="4" topLeftCell="G28" activePane="bottomRight" state="frozen"/>
      <selection pane="topRight" activeCell="E1" sqref="E1"/>
      <selection pane="bottomLeft" activeCell="A5" sqref="A5"/>
      <selection pane="bottomRight" activeCell="R57" sqref="R57"/>
    </sheetView>
  </sheetViews>
  <sheetFormatPr defaultColWidth="9.109375" defaultRowHeight="34.200000000000003" customHeight="1" x14ac:dyDescent="0.3"/>
  <cols>
    <col min="1" max="1" width="7.6640625" style="73" customWidth="1"/>
    <col min="2" max="4" width="4.6640625" style="53" customWidth="1"/>
    <col min="5" max="5" width="20.6640625" style="74" customWidth="1"/>
    <col min="6" max="8" width="20.6640625" style="53" customWidth="1"/>
    <col min="9" max="9" width="20.6640625" style="149" customWidth="1"/>
    <col min="10" max="10" width="20.6640625" style="169" customWidth="1"/>
    <col min="11" max="14" width="20.6640625" style="149" customWidth="1"/>
    <col min="15" max="21" width="20.6640625" style="25" customWidth="1"/>
    <col min="22" max="22" width="25.6640625" style="25" customWidth="1"/>
    <col min="23" max="25" width="20.6640625" style="25" customWidth="1"/>
    <col min="26" max="26" width="12.6640625" style="25" customWidth="1"/>
    <col min="27" max="16384" width="9.109375" style="25"/>
  </cols>
  <sheetData>
    <row r="1" spans="1:22" s="14" customFormat="1" ht="34.200000000000003" customHeight="1" thickBot="1" x14ac:dyDescent="0.35">
      <c r="A1" s="326" t="s">
        <v>0</v>
      </c>
      <c r="B1" s="327"/>
      <c r="C1" s="327"/>
      <c r="D1" s="328"/>
      <c r="E1" s="329" t="s">
        <v>1</v>
      </c>
      <c r="F1" s="330"/>
      <c r="G1" s="330"/>
      <c r="H1" s="331"/>
      <c r="I1" s="1" t="s">
        <v>2</v>
      </c>
      <c r="J1" s="2" t="s">
        <v>3</v>
      </c>
      <c r="K1" s="4" t="s">
        <v>5</v>
      </c>
      <c r="L1" s="3" t="s">
        <v>4</v>
      </c>
      <c r="M1" s="6" t="s">
        <v>7</v>
      </c>
      <c r="N1" s="5" t="s">
        <v>6</v>
      </c>
      <c r="O1" s="7" t="s">
        <v>9</v>
      </c>
      <c r="P1" s="3" t="s">
        <v>8</v>
      </c>
      <c r="Q1" s="9" t="s">
        <v>11</v>
      </c>
      <c r="R1" s="8" t="s">
        <v>10</v>
      </c>
      <c r="S1" s="10" t="s">
        <v>12</v>
      </c>
      <c r="T1" s="11" t="s">
        <v>13</v>
      </c>
      <c r="U1" s="12" t="s">
        <v>14</v>
      </c>
      <c r="V1" s="13" t="s">
        <v>15</v>
      </c>
    </row>
    <row r="2" spans="1:22" s="19" customFormat="1" ht="34.200000000000003" customHeight="1" thickBot="1" x14ac:dyDescent="0.35">
      <c r="A2" s="15"/>
      <c r="B2" s="16"/>
      <c r="C2" s="16"/>
      <c r="D2" s="17"/>
      <c r="E2" s="332" t="s">
        <v>16</v>
      </c>
      <c r="F2" s="333"/>
      <c r="G2" s="332" t="s">
        <v>3</v>
      </c>
      <c r="H2" s="333"/>
      <c r="I2" s="177"/>
      <c r="J2" s="170"/>
      <c r="K2" s="140">
        <v>2006</v>
      </c>
      <c r="L2" s="162">
        <v>2006</v>
      </c>
      <c r="M2" s="198">
        <v>2008</v>
      </c>
      <c r="N2" s="194">
        <v>2008</v>
      </c>
      <c r="O2" s="88">
        <v>2010</v>
      </c>
      <c r="P2" s="162">
        <v>2010</v>
      </c>
      <c r="Q2" s="90">
        <v>2012</v>
      </c>
      <c r="R2" s="89">
        <v>2012</v>
      </c>
      <c r="S2" s="91">
        <v>2014</v>
      </c>
      <c r="T2" s="92">
        <v>2014</v>
      </c>
      <c r="U2" s="18"/>
    </row>
    <row r="3" spans="1:22" ht="34.200000000000003" customHeight="1" thickBot="1" x14ac:dyDescent="0.35">
      <c r="A3" s="42"/>
      <c r="B3" s="50">
        <v>28</v>
      </c>
      <c r="C3" s="50" t="s">
        <v>18</v>
      </c>
      <c r="D3" s="50">
        <f t="shared" ref="D3:D29" si="0">1+B3</f>
        <v>29</v>
      </c>
      <c r="E3" s="65"/>
      <c r="F3" s="65"/>
      <c r="G3" s="65"/>
      <c r="H3" s="322" t="s">
        <v>52</v>
      </c>
      <c r="I3" s="123" t="s">
        <v>64</v>
      </c>
      <c r="J3" s="123" t="s">
        <v>65</v>
      </c>
      <c r="K3" s="123" t="s">
        <v>66</v>
      </c>
      <c r="L3" s="123" t="s">
        <v>65</v>
      </c>
      <c r="M3" s="123" t="s">
        <v>67</v>
      </c>
      <c r="N3" s="123" t="s">
        <v>65</v>
      </c>
      <c r="O3" s="123" t="s">
        <v>68</v>
      </c>
      <c r="P3" s="123" t="s">
        <v>69</v>
      </c>
      <c r="Q3" s="123" t="s">
        <v>68</v>
      </c>
      <c r="R3" s="123" t="s">
        <v>70</v>
      </c>
      <c r="S3" s="123" t="s">
        <v>72</v>
      </c>
      <c r="T3" s="123" t="s">
        <v>71</v>
      </c>
      <c r="U3" s="66"/>
    </row>
    <row r="4" spans="1:22" ht="34.200000000000003" customHeight="1" x14ac:dyDescent="0.3">
      <c r="A4" s="297" t="s">
        <v>17</v>
      </c>
      <c r="B4" s="48">
        <v>5</v>
      </c>
      <c r="C4" s="48" t="s">
        <v>18</v>
      </c>
      <c r="D4" s="48">
        <f t="shared" si="0"/>
        <v>6</v>
      </c>
      <c r="E4" s="59"/>
      <c r="F4" s="335" t="s">
        <v>53</v>
      </c>
      <c r="G4" s="56"/>
      <c r="H4" s="334"/>
      <c r="I4" s="143" t="s">
        <v>75</v>
      </c>
      <c r="J4" s="141" t="s">
        <v>83</v>
      </c>
      <c r="K4" s="141" t="s">
        <v>76</v>
      </c>
      <c r="L4" s="141" t="s">
        <v>82</v>
      </c>
      <c r="M4" s="141" t="s">
        <v>77</v>
      </c>
      <c r="N4" s="141" t="s">
        <v>82</v>
      </c>
      <c r="O4" s="32" t="s">
        <v>78</v>
      </c>
      <c r="P4" s="141" t="s">
        <v>79</v>
      </c>
      <c r="Q4" s="32" t="s">
        <v>78</v>
      </c>
      <c r="R4" s="32"/>
      <c r="S4" s="32" t="s">
        <v>80</v>
      </c>
      <c r="T4" s="31"/>
      <c r="U4" s="62"/>
    </row>
    <row r="5" spans="1:22" ht="34.200000000000003" customHeight="1" x14ac:dyDescent="0.3">
      <c r="A5" s="298"/>
      <c r="B5" s="27">
        <f>6+D4</f>
        <v>12</v>
      </c>
      <c r="C5" s="27" t="s">
        <v>18</v>
      </c>
      <c r="D5" s="27">
        <f t="shared" si="0"/>
        <v>13</v>
      </c>
      <c r="E5" s="59"/>
      <c r="F5" s="321"/>
      <c r="G5" s="56"/>
      <c r="H5" s="48"/>
      <c r="I5" s="141"/>
      <c r="J5" s="141"/>
      <c r="K5" s="141"/>
      <c r="L5" s="141"/>
      <c r="M5" s="141"/>
      <c r="N5" s="141"/>
      <c r="O5" s="32"/>
      <c r="P5" s="141"/>
      <c r="Q5" s="32"/>
      <c r="R5" s="32"/>
      <c r="S5" s="32" t="s">
        <v>81</v>
      </c>
      <c r="T5" s="31"/>
      <c r="U5" s="62"/>
    </row>
    <row r="6" spans="1:22" ht="34.200000000000003" customHeight="1" x14ac:dyDescent="0.3">
      <c r="A6" s="298"/>
      <c r="B6" s="27">
        <f>6+D5</f>
        <v>19</v>
      </c>
      <c r="C6" s="27" t="s">
        <v>18</v>
      </c>
      <c r="D6" s="27">
        <f t="shared" si="0"/>
        <v>20</v>
      </c>
      <c r="E6" s="59"/>
      <c r="F6" s="336" t="s">
        <v>57</v>
      </c>
      <c r="G6" s="337"/>
      <c r="H6" s="338"/>
      <c r="I6" s="141"/>
      <c r="J6" s="141"/>
      <c r="K6" s="141"/>
      <c r="L6" s="141"/>
      <c r="M6" s="141"/>
      <c r="N6" s="141"/>
      <c r="O6" s="32"/>
      <c r="P6" s="141"/>
      <c r="Q6" s="32"/>
      <c r="R6" s="32"/>
      <c r="S6" s="32"/>
      <c r="T6" s="31"/>
      <c r="U6" s="62"/>
    </row>
    <row r="7" spans="1:22" ht="34.200000000000003" customHeight="1" thickBot="1" x14ac:dyDescent="0.35">
      <c r="A7" s="299"/>
      <c r="B7" s="27">
        <f>6+D6</f>
        <v>26</v>
      </c>
      <c r="C7" s="27" t="s">
        <v>18</v>
      </c>
      <c r="D7" s="27">
        <f t="shared" si="0"/>
        <v>27</v>
      </c>
      <c r="E7" s="59"/>
      <c r="F7" s="65"/>
      <c r="G7" s="56"/>
      <c r="H7" s="48"/>
      <c r="I7" s="178"/>
      <c r="J7" s="142"/>
      <c r="K7" s="142"/>
      <c r="L7" s="142"/>
      <c r="M7" s="142"/>
      <c r="N7" s="142"/>
      <c r="O7" s="35"/>
      <c r="P7" s="142"/>
      <c r="Q7" s="35"/>
      <c r="R7" s="35"/>
      <c r="S7" s="35"/>
      <c r="T7" s="36"/>
      <c r="U7" s="49"/>
    </row>
    <row r="8" spans="1:22" ht="34.200000000000003" customHeight="1" x14ac:dyDescent="0.3">
      <c r="A8" s="297" t="s">
        <v>19</v>
      </c>
      <c r="B8" s="21">
        <f>D7-25</f>
        <v>2</v>
      </c>
      <c r="C8" s="21" t="s">
        <v>18</v>
      </c>
      <c r="D8" s="21">
        <f t="shared" si="0"/>
        <v>3</v>
      </c>
      <c r="E8" s="20"/>
      <c r="F8" s="20"/>
      <c r="G8" s="20"/>
      <c r="H8" s="33"/>
      <c r="I8" s="179"/>
      <c r="J8" s="143"/>
      <c r="K8" s="143"/>
      <c r="L8" s="143"/>
      <c r="M8" s="143"/>
      <c r="N8" s="143"/>
      <c r="O8" s="34"/>
      <c r="P8" s="143"/>
      <c r="Q8" s="34"/>
      <c r="R8" s="34"/>
      <c r="S8" s="34"/>
      <c r="T8" s="67"/>
      <c r="U8" s="58"/>
    </row>
    <row r="9" spans="1:22" ht="34.200000000000003" customHeight="1" x14ac:dyDescent="0.3">
      <c r="A9" s="298"/>
      <c r="B9" s="27">
        <f>6+D8</f>
        <v>9</v>
      </c>
      <c r="C9" s="27" t="s">
        <v>18</v>
      </c>
      <c r="D9" s="27">
        <f t="shared" si="0"/>
        <v>10</v>
      </c>
      <c r="E9" s="26"/>
      <c r="F9" s="30"/>
      <c r="G9" s="47" t="s">
        <v>36</v>
      </c>
      <c r="H9" s="324" t="s">
        <v>37</v>
      </c>
      <c r="I9" s="180"/>
      <c r="J9" s="142"/>
      <c r="K9" s="142"/>
      <c r="L9" s="142"/>
      <c r="M9" s="142"/>
      <c r="N9" s="142"/>
      <c r="O9" s="35"/>
      <c r="P9" s="142"/>
      <c r="Q9" s="35"/>
      <c r="R9" s="35"/>
      <c r="S9" s="35"/>
      <c r="T9" s="36"/>
      <c r="U9" s="49"/>
    </row>
    <row r="10" spans="1:22" ht="34.200000000000003" customHeight="1" x14ac:dyDescent="0.3">
      <c r="A10" s="298"/>
      <c r="B10" s="27">
        <f>6+D9</f>
        <v>16</v>
      </c>
      <c r="C10" s="27" t="s">
        <v>18</v>
      </c>
      <c r="D10" s="27">
        <f t="shared" si="0"/>
        <v>17</v>
      </c>
      <c r="E10" s="26"/>
      <c r="F10" s="320" t="s">
        <v>38</v>
      </c>
      <c r="G10" s="47" t="s">
        <v>39</v>
      </c>
      <c r="H10" s="325"/>
      <c r="I10" s="180"/>
      <c r="J10" s="142"/>
      <c r="K10" s="142"/>
      <c r="L10" s="142"/>
      <c r="M10" s="142"/>
      <c r="N10" s="142"/>
      <c r="O10" s="35"/>
      <c r="P10" s="142"/>
      <c r="Q10" s="35"/>
      <c r="R10" s="35"/>
      <c r="S10" s="35"/>
      <c r="T10" s="36"/>
      <c r="U10" s="49"/>
    </row>
    <row r="11" spans="1:22" ht="34.200000000000003" customHeight="1" x14ac:dyDescent="0.3">
      <c r="A11" s="298"/>
      <c r="B11" s="26">
        <f>6+D10</f>
        <v>23</v>
      </c>
      <c r="C11" s="27" t="s">
        <v>18</v>
      </c>
      <c r="D11" s="27">
        <f t="shared" si="0"/>
        <v>24</v>
      </c>
      <c r="E11" s="26"/>
      <c r="F11" s="321"/>
      <c r="G11" s="47" t="s">
        <v>40</v>
      </c>
      <c r="H11" s="55"/>
      <c r="I11" s="180"/>
      <c r="J11" s="142"/>
      <c r="K11" s="142"/>
      <c r="L11" s="142"/>
      <c r="M11" s="142"/>
      <c r="N11" s="142"/>
      <c r="O11" s="248" t="s">
        <v>58</v>
      </c>
      <c r="P11" s="249"/>
      <c r="Q11" s="249"/>
      <c r="R11" s="249"/>
      <c r="S11" s="250"/>
      <c r="T11" s="36"/>
      <c r="U11" s="49"/>
    </row>
    <row r="12" spans="1:22" ht="34.200000000000003" customHeight="1" thickBot="1" x14ac:dyDescent="0.35">
      <c r="A12" s="299"/>
      <c r="B12" s="26">
        <f>6+D11</f>
        <v>30</v>
      </c>
      <c r="C12" s="27" t="s">
        <v>18</v>
      </c>
      <c r="D12" s="27">
        <f t="shared" si="0"/>
        <v>31</v>
      </c>
      <c r="E12" s="38"/>
      <c r="F12" s="38"/>
      <c r="G12" s="47" t="s">
        <v>41</v>
      </c>
      <c r="H12" s="322" t="s">
        <v>55</v>
      </c>
      <c r="I12" s="113" t="s">
        <v>59</v>
      </c>
      <c r="J12" s="114" t="s">
        <v>59</v>
      </c>
      <c r="K12" s="144"/>
      <c r="L12" s="144"/>
      <c r="M12" s="144"/>
      <c r="N12" s="144"/>
      <c r="O12" s="69"/>
      <c r="P12" s="144"/>
      <c r="Q12" s="69"/>
      <c r="R12" s="69"/>
      <c r="S12" s="69"/>
      <c r="T12" s="68"/>
      <c r="U12" s="52"/>
    </row>
    <row r="13" spans="1:22" ht="34.200000000000003" customHeight="1" x14ac:dyDescent="0.3">
      <c r="A13" s="297" t="s">
        <v>20</v>
      </c>
      <c r="B13" s="63">
        <f>D12-25</f>
        <v>6</v>
      </c>
      <c r="C13" s="63" t="s">
        <v>18</v>
      </c>
      <c r="D13" s="63">
        <f t="shared" si="0"/>
        <v>7</v>
      </c>
      <c r="E13" s="20"/>
      <c r="F13" s="20"/>
      <c r="G13" s="33"/>
      <c r="H13" s="323"/>
      <c r="I13" s="181"/>
      <c r="J13" s="145"/>
      <c r="K13" s="145"/>
      <c r="L13" s="145"/>
      <c r="M13" s="145"/>
      <c r="N13" s="145"/>
      <c r="O13" s="24"/>
      <c r="P13" s="145"/>
      <c r="Q13" s="112" t="s">
        <v>56</v>
      </c>
      <c r="R13" s="24"/>
      <c r="S13" s="24"/>
      <c r="T13" s="58"/>
      <c r="U13" s="58"/>
    </row>
    <row r="14" spans="1:22" ht="34.200000000000003" customHeight="1" x14ac:dyDescent="0.3">
      <c r="A14" s="298"/>
      <c r="B14" s="27">
        <f>6+D13</f>
        <v>13</v>
      </c>
      <c r="C14" s="27" t="s">
        <v>18</v>
      </c>
      <c r="D14" s="27">
        <f t="shared" si="0"/>
        <v>14</v>
      </c>
      <c r="E14" s="26"/>
      <c r="F14" s="110" t="s">
        <v>54</v>
      </c>
      <c r="G14" s="30"/>
      <c r="H14" s="30"/>
      <c r="I14" s="161"/>
      <c r="J14" s="146"/>
      <c r="K14" s="146"/>
      <c r="L14" s="146"/>
      <c r="M14" s="146"/>
      <c r="N14" s="146"/>
      <c r="O14" s="29"/>
      <c r="P14" s="146"/>
      <c r="Q14" s="29"/>
      <c r="R14" s="29"/>
      <c r="S14" s="29"/>
      <c r="T14" s="49"/>
      <c r="U14" s="139" t="s">
        <v>130</v>
      </c>
    </row>
    <row r="15" spans="1:22" ht="34.200000000000003" customHeight="1" x14ac:dyDescent="0.3">
      <c r="A15" s="298"/>
      <c r="B15" s="40">
        <f>6+D14</f>
        <v>20</v>
      </c>
      <c r="C15" s="40" t="s">
        <v>18</v>
      </c>
      <c r="D15" s="40">
        <f t="shared" si="0"/>
        <v>21</v>
      </c>
      <c r="E15" s="26"/>
      <c r="F15" s="26"/>
      <c r="G15" s="30"/>
      <c r="H15" s="30"/>
      <c r="I15" s="161"/>
      <c r="J15" s="146"/>
      <c r="K15" s="146"/>
      <c r="L15" s="146"/>
      <c r="M15" s="115" t="s">
        <v>59</v>
      </c>
      <c r="N15" s="115" t="s">
        <v>59</v>
      </c>
      <c r="O15" s="29"/>
      <c r="P15" s="146"/>
      <c r="Q15" s="29"/>
      <c r="R15" s="29"/>
      <c r="S15" s="29"/>
      <c r="T15" s="49"/>
      <c r="U15" s="49"/>
    </row>
    <row r="16" spans="1:22" ht="34.200000000000003" customHeight="1" thickBot="1" x14ac:dyDescent="0.35">
      <c r="A16" s="299"/>
      <c r="B16" s="44">
        <f>6+D15</f>
        <v>27</v>
      </c>
      <c r="C16" s="44" t="s">
        <v>18</v>
      </c>
      <c r="D16" s="44">
        <f t="shared" si="0"/>
        <v>28</v>
      </c>
      <c r="E16" s="46"/>
      <c r="F16" s="46"/>
      <c r="G16" s="46"/>
      <c r="H16" s="46"/>
      <c r="I16" s="182"/>
      <c r="J16" s="147"/>
      <c r="K16" s="147"/>
      <c r="L16" s="147"/>
      <c r="M16" s="199" t="s">
        <v>104</v>
      </c>
      <c r="N16" s="147"/>
      <c r="O16" s="61"/>
      <c r="P16" s="147"/>
      <c r="Q16" s="70"/>
      <c r="R16" s="70"/>
      <c r="S16" s="61"/>
      <c r="T16" s="61"/>
      <c r="U16" s="61"/>
    </row>
    <row r="17" spans="1:21" ht="34.200000000000003" customHeight="1" x14ac:dyDescent="0.3">
      <c r="A17" s="297" t="s">
        <v>21</v>
      </c>
      <c r="B17" s="48">
        <f>-24+D16</f>
        <v>4</v>
      </c>
      <c r="C17" s="48" t="s">
        <v>18</v>
      </c>
      <c r="D17" s="48">
        <f t="shared" si="0"/>
        <v>5</v>
      </c>
      <c r="E17" s="33"/>
      <c r="F17" s="98" t="s">
        <v>135</v>
      </c>
      <c r="G17" s="56"/>
      <c r="H17" s="23"/>
      <c r="I17" s="183" t="s">
        <v>116</v>
      </c>
      <c r="J17" s="171" t="s">
        <v>112</v>
      </c>
      <c r="K17" s="148"/>
      <c r="L17" s="148"/>
      <c r="M17" s="148"/>
      <c r="N17" s="148"/>
      <c r="O17" s="71"/>
      <c r="P17" s="148"/>
      <c r="Q17" s="71"/>
      <c r="R17" s="71"/>
      <c r="S17" s="71"/>
      <c r="T17" s="62"/>
      <c r="U17" s="62"/>
    </row>
    <row r="18" spans="1:21" ht="34.200000000000003" customHeight="1" x14ac:dyDescent="0.3">
      <c r="A18" s="298"/>
      <c r="B18" s="40">
        <f>6+D17</f>
        <v>11</v>
      </c>
      <c r="C18" s="40" t="s">
        <v>18</v>
      </c>
      <c r="D18" s="40">
        <f t="shared" si="0"/>
        <v>12</v>
      </c>
      <c r="E18" s="30"/>
      <c r="F18" s="98" t="s">
        <v>136</v>
      </c>
      <c r="G18" s="30"/>
      <c r="H18" s="28"/>
      <c r="I18" s="100" t="s">
        <v>84</v>
      </c>
      <c r="J18" s="146"/>
      <c r="L18" s="146"/>
      <c r="M18" s="146"/>
      <c r="N18" s="146"/>
      <c r="O18" s="29"/>
      <c r="P18" s="146"/>
      <c r="Q18" s="29"/>
      <c r="R18" s="29"/>
      <c r="S18" s="29"/>
      <c r="T18" s="49"/>
      <c r="U18" s="49"/>
    </row>
    <row r="19" spans="1:21" ht="34.200000000000003" customHeight="1" x14ac:dyDescent="0.3">
      <c r="A19" s="298"/>
      <c r="B19" s="27">
        <f>6+D18</f>
        <v>18</v>
      </c>
      <c r="C19" s="27" t="s">
        <v>18</v>
      </c>
      <c r="D19" s="27">
        <f t="shared" si="0"/>
        <v>19</v>
      </c>
      <c r="E19" s="30"/>
      <c r="F19" s="26"/>
      <c r="G19" s="30"/>
      <c r="H19" s="28"/>
      <c r="I19" s="183" t="s">
        <v>102</v>
      </c>
      <c r="J19" s="146"/>
      <c r="K19" s="146"/>
      <c r="L19" s="146"/>
      <c r="M19" s="146"/>
      <c r="N19" s="146"/>
      <c r="O19" s="124" t="s">
        <v>131</v>
      </c>
      <c r="P19" s="131" t="s">
        <v>112</v>
      </c>
      <c r="Q19" s="29"/>
      <c r="R19" s="29"/>
      <c r="S19" s="29"/>
      <c r="T19" s="49"/>
      <c r="U19" s="49"/>
    </row>
    <row r="20" spans="1:21" ht="34.200000000000003" customHeight="1" thickBot="1" x14ac:dyDescent="0.35">
      <c r="A20" s="299"/>
      <c r="B20" s="40">
        <f>6+D19</f>
        <v>25</v>
      </c>
      <c r="C20" s="40" t="s">
        <v>18</v>
      </c>
      <c r="D20" s="40">
        <f t="shared" si="0"/>
        <v>26</v>
      </c>
      <c r="E20" s="51"/>
      <c r="F20" s="39"/>
      <c r="G20" s="39"/>
      <c r="H20" s="39"/>
      <c r="J20" s="172"/>
      <c r="K20" s="260" t="s">
        <v>42</v>
      </c>
      <c r="L20" s="261"/>
      <c r="M20" s="261"/>
      <c r="N20" s="261"/>
      <c r="O20" s="261"/>
      <c r="P20" s="261"/>
      <c r="Q20" s="261"/>
      <c r="R20" s="261"/>
      <c r="S20" s="261"/>
      <c r="T20" s="262"/>
      <c r="U20" s="52"/>
    </row>
    <row r="21" spans="1:21" ht="34.200000000000003" customHeight="1" x14ac:dyDescent="0.3">
      <c r="A21" s="297" t="s">
        <v>22</v>
      </c>
      <c r="B21" s="21">
        <f>D20-25</f>
        <v>1</v>
      </c>
      <c r="C21" s="21" t="s">
        <v>18</v>
      </c>
      <c r="D21" s="21">
        <f t="shared" si="0"/>
        <v>2</v>
      </c>
      <c r="E21" s="20"/>
      <c r="F21" s="33"/>
      <c r="G21" s="33"/>
      <c r="H21" s="96" t="s">
        <v>44</v>
      </c>
      <c r="I21" s="184" t="s">
        <v>86</v>
      </c>
      <c r="J21" s="145"/>
      <c r="K21" s="145"/>
      <c r="L21" s="145"/>
      <c r="M21" s="145"/>
      <c r="N21" s="145"/>
      <c r="O21" s="24"/>
      <c r="P21" s="145"/>
      <c r="Q21" s="126" t="s">
        <v>133</v>
      </c>
      <c r="R21" s="24"/>
      <c r="S21" s="24"/>
      <c r="T21" s="58"/>
      <c r="U21" s="58"/>
    </row>
    <row r="22" spans="1:21" ht="34.200000000000003" customHeight="1" x14ac:dyDescent="0.3">
      <c r="A22" s="298"/>
      <c r="B22" s="27">
        <f t="shared" ref="B22:B29" si="1">6+D21</f>
        <v>8</v>
      </c>
      <c r="C22" s="27" t="s">
        <v>18</v>
      </c>
      <c r="D22" s="27">
        <f t="shared" si="0"/>
        <v>9</v>
      </c>
      <c r="E22" s="26"/>
      <c r="F22" s="30"/>
      <c r="G22" s="30"/>
      <c r="H22" s="30"/>
      <c r="I22" s="55"/>
      <c r="K22" s="150" t="s">
        <v>124</v>
      </c>
      <c r="L22" s="146"/>
      <c r="M22" s="146"/>
      <c r="N22" s="146"/>
      <c r="O22" s="29"/>
      <c r="P22" s="146"/>
      <c r="Q22" s="29"/>
      <c r="R22" s="29"/>
      <c r="S22" s="29"/>
      <c r="T22" s="49"/>
      <c r="U22" s="99"/>
    </row>
    <row r="23" spans="1:21" ht="34.200000000000003" customHeight="1" x14ac:dyDescent="0.3">
      <c r="A23" s="298"/>
      <c r="B23" s="40">
        <f t="shared" si="1"/>
        <v>15</v>
      </c>
      <c r="C23" s="40" t="s">
        <v>18</v>
      </c>
      <c r="D23" s="40">
        <f t="shared" si="0"/>
        <v>16</v>
      </c>
      <c r="E23" s="26"/>
      <c r="F23" s="95" t="s">
        <v>119</v>
      </c>
      <c r="G23" s="30"/>
      <c r="H23" s="28"/>
      <c r="I23" s="161"/>
      <c r="J23" s="173" t="s">
        <v>95</v>
      </c>
      <c r="K23" s="146"/>
      <c r="L23" s="146"/>
      <c r="M23" s="146"/>
      <c r="O23" s="29"/>
      <c r="P23" s="146"/>
      <c r="Q23" s="29"/>
      <c r="R23" s="29"/>
      <c r="S23" s="29"/>
      <c r="T23" s="49"/>
      <c r="U23" s="49"/>
    </row>
    <row r="24" spans="1:21" ht="34.200000000000003" customHeight="1" x14ac:dyDescent="0.3">
      <c r="A24" s="298"/>
      <c r="B24" s="27">
        <f t="shared" si="1"/>
        <v>22</v>
      </c>
      <c r="C24" s="27" t="s">
        <v>18</v>
      </c>
      <c r="D24" s="27">
        <f t="shared" si="0"/>
        <v>23</v>
      </c>
      <c r="E24" s="26"/>
      <c r="F24" s="30"/>
      <c r="G24" s="28"/>
      <c r="H24" s="28"/>
      <c r="I24" s="214" t="s">
        <v>89</v>
      </c>
      <c r="J24" s="146"/>
      <c r="K24" s="146"/>
      <c r="L24" s="146"/>
      <c r="N24" s="131" t="s">
        <v>91</v>
      </c>
      <c r="O24" s="125" t="s">
        <v>132</v>
      </c>
      <c r="P24" s="146"/>
      <c r="Q24" s="29"/>
      <c r="R24" s="29"/>
      <c r="S24" s="98" t="s">
        <v>23</v>
      </c>
      <c r="T24" s="49"/>
      <c r="U24" s="49"/>
    </row>
    <row r="25" spans="1:21" ht="34.200000000000003" customHeight="1" thickBot="1" x14ac:dyDescent="0.35">
      <c r="A25" s="299"/>
      <c r="B25" s="72">
        <f t="shared" si="1"/>
        <v>29</v>
      </c>
      <c r="C25" s="72" t="s">
        <v>18</v>
      </c>
      <c r="D25" s="72">
        <f t="shared" si="0"/>
        <v>30</v>
      </c>
      <c r="E25" s="26"/>
      <c r="F25" s="208" t="s">
        <v>73</v>
      </c>
      <c r="G25" s="30"/>
      <c r="H25" s="97" t="s">
        <v>47</v>
      </c>
      <c r="I25" s="213"/>
      <c r="J25" s="146"/>
      <c r="K25" s="146"/>
      <c r="L25" s="146"/>
      <c r="M25" s="200" t="s">
        <v>109</v>
      </c>
      <c r="N25" s="146"/>
      <c r="P25" s="146"/>
      <c r="Q25" s="29"/>
      <c r="R25" s="29"/>
      <c r="S25" s="220"/>
      <c r="T25" s="49"/>
      <c r="U25" s="49"/>
    </row>
    <row r="26" spans="1:21" ht="34.200000000000003" customHeight="1" x14ac:dyDescent="0.3">
      <c r="A26" s="297" t="s">
        <v>24</v>
      </c>
      <c r="B26" s="21">
        <f>D25-24</f>
        <v>6</v>
      </c>
      <c r="C26" s="21" t="s">
        <v>18</v>
      </c>
      <c r="D26" s="22">
        <f t="shared" si="0"/>
        <v>7</v>
      </c>
      <c r="E26" s="20"/>
      <c r="F26" s="20"/>
      <c r="G26" s="33"/>
      <c r="H26" s="122" t="s">
        <v>63</v>
      </c>
      <c r="J26" s="145"/>
      <c r="K26" s="151" t="s">
        <v>125</v>
      </c>
      <c r="L26" s="145"/>
      <c r="M26" s="145"/>
      <c r="N26" s="145"/>
      <c r="O26" s="24"/>
      <c r="P26" s="145"/>
      <c r="Q26" s="127" t="s">
        <v>111</v>
      </c>
      <c r="R26" s="24"/>
      <c r="S26" s="24"/>
      <c r="T26" s="58"/>
      <c r="U26" s="58"/>
    </row>
    <row r="27" spans="1:21" ht="34.200000000000003" customHeight="1" x14ac:dyDescent="0.3">
      <c r="A27" s="298"/>
      <c r="B27" s="27">
        <f t="shared" si="1"/>
        <v>13</v>
      </c>
      <c r="C27" s="27" t="s">
        <v>18</v>
      </c>
      <c r="D27" s="28">
        <f t="shared" si="0"/>
        <v>14</v>
      </c>
      <c r="E27" s="110" t="s">
        <v>60</v>
      </c>
      <c r="F27" s="95" t="s">
        <v>46</v>
      </c>
      <c r="G27" s="30"/>
      <c r="H27" s="28"/>
      <c r="I27" s="161"/>
      <c r="J27" s="173" t="s">
        <v>96</v>
      </c>
      <c r="K27" s="146"/>
      <c r="L27" s="146"/>
      <c r="M27" s="146"/>
      <c r="N27" s="146"/>
      <c r="O27" s="29"/>
      <c r="P27" s="146"/>
      <c r="Q27" s="29"/>
      <c r="R27" s="29"/>
      <c r="S27" s="138"/>
      <c r="T27" s="49"/>
      <c r="U27" s="49"/>
    </row>
    <row r="28" spans="1:21" ht="34.200000000000003" customHeight="1" x14ac:dyDescent="0.3">
      <c r="A28" s="298"/>
      <c r="B28" s="40">
        <f t="shared" si="1"/>
        <v>20</v>
      </c>
      <c r="C28" s="40" t="s">
        <v>18</v>
      </c>
      <c r="D28" s="41">
        <f t="shared" si="0"/>
        <v>21</v>
      </c>
      <c r="E28" s="26"/>
      <c r="F28" s="26"/>
      <c r="G28" s="30"/>
      <c r="H28" s="28"/>
      <c r="I28" s="185" t="s">
        <v>90</v>
      </c>
      <c r="J28" s="152"/>
      <c r="K28" s="152"/>
      <c r="L28" s="163" t="s">
        <v>117</v>
      </c>
      <c r="M28" s="146"/>
      <c r="N28" s="152"/>
      <c r="O28" s="29"/>
      <c r="P28" s="146"/>
      <c r="Q28" s="29"/>
      <c r="R28" s="29"/>
      <c r="S28" s="29"/>
      <c r="T28" s="49"/>
      <c r="U28" s="49"/>
    </row>
    <row r="29" spans="1:21" ht="34.200000000000003" customHeight="1" thickBot="1" x14ac:dyDescent="0.35">
      <c r="A29" s="299"/>
      <c r="B29" s="44">
        <f t="shared" si="1"/>
        <v>27</v>
      </c>
      <c r="C29" s="44" t="s">
        <v>18</v>
      </c>
      <c r="D29" s="45">
        <f t="shared" si="0"/>
        <v>28</v>
      </c>
      <c r="E29" s="309" t="s">
        <v>25</v>
      </c>
      <c r="F29" s="280"/>
      <c r="G29" s="280"/>
      <c r="H29" s="310"/>
      <c r="I29" s="256" t="s">
        <v>48</v>
      </c>
      <c r="J29" s="257"/>
      <c r="K29" s="257"/>
      <c r="L29" s="257"/>
      <c r="M29" s="257"/>
      <c r="N29" s="257"/>
      <c r="O29" s="257"/>
      <c r="P29" s="257"/>
      <c r="Q29" s="280" t="s">
        <v>25</v>
      </c>
      <c r="R29" s="280"/>
      <c r="S29" s="280"/>
      <c r="T29" s="280"/>
      <c r="U29" s="280"/>
    </row>
    <row r="30" spans="1:21" ht="34.200000000000003" customHeight="1" thickBot="1" x14ac:dyDescent="0.35">
      <c r="A30" s="297" t="s">
        <v>26</v>
      </c>
      <c r="B30" s="101">
        <f>D29-25</f>
        <v>3</v>
      </c>
      <c r="C30" s="101" t="s">
        <v>18</v>
      </c>
      <c r="D30" s="101">
        <f t="shared" ref="D30:D52" si="2">1+B30</f>
        <v>4</v>
      </c>
      <c r="E30" s="311"/>
      <c r="F30" s="312"/>
      <c r="G30" s="312"/>
      <c r="H30" s="313"/>
      <c r="I30" s="258"/>
      <c r="J30" s="259"/>
      <c r="K30" s="259"/>
      <c r="L30" s="259"/>
      <c r="M30" s="259"/>
      <c r="N30" s="259"/>
      <c r="O30" s="259"/>
      <c r="P30" s="259"/>
      <c r="Q30" s="252"/>
      <c r="R30" s="252"/>
      <c r="S30" s="252"/>
      <c r="T30" s="252"/>
      <c r="U30" s="252"/>
    </row>
    <row r="31" spans="1:21" ht="34.200000000000003" customHeight="1" x14ac:dyDescent="0.3">
      <c r="A31" s="298"/>
      <c r="B31" s="27">
        <f>6+D30</f>
        <v>10</v>
      </c>
      <c r="C31" s="27" t="s">
        <v>18</v>
      </c>
      <c r="D31" s="27">
        <f t="shared" si="2"/>
        <v>11</v>
      </c>
      <c r="E31" s="76"/>
      <c r="F31" s="76"/>
      <c r="G31" s="76"/>
      <c r="H31" s="76"/>
      <c r="I31" s="76"/>
      <c r="J31" s="76"/>
      <c r="K31" s="130" t="s">
        <v>126</v>
      </c>
      <c r="L31" s="76"/>
      <c r="M31" s="76"/>
      <c r="N31" s="76"/>
      <c r="O31" s="76"/>
      <c r="P31" s="76"/>
      <c r="Q31" s="94">
        <v>1</v>
      </c>
      <c r="R31" s="76"/>
      <c r="S31" s="76"/>
      <c r="T31" s="78"/>
      <c r="U31" s="78"/>
    </row>
    <row r="32" spans="1:21" ht="34.200000000000003" customHeight="1" x14ac:dyDescent="0.3">
      <c r="A32" s="298"/>
      <c r="B32" s="102">
        <f>6+D31</f>
        <v>17</v>
      </c>
      <c r="C32" s="102" t="s">
        <v>18</v>
      </c>
      <c r="D32" s="102">
        <f t="shared" si="2"/>
        <v>18</v>
      </c>
      <c r="E32" s="26"/>
      <c r="F32" s="26"/>
      <c r="G32" s="26"/>
      <c r="H32" s="26"/>
      <c r="I32" s="153"/>
      <c r="J32" s="153"/>
      <c r="K32" s="153"/>
      <c r="L32" s="153"/>
      <c r="M32" s="201" t="s">
        <v>106</v>
      </c>
      <c r="N32" s="153"/>
      <c r="O32" s="26"/>
      <c r="P32" s="195" t="s">
        <v>110</v>
      </c>
      <c r="Q32" s="26"/>
      <c r="R32" s="26"/>
      <c r="S32" s="134"/>
      <c r="T32" s="30"/>
      <c r="U32" s="237" t="s">
        <v>134</v>
      </c>
    </row>
    <row r="33" spans="1:21" ht="34.200000000000003" customHeight="1" x14ac:dyDescent="0.3">
      <c r="A33" s="298"/>
      <c r="B33" s="26">
        <f>6+D32</f>
        <v>24</v>
      </c>
      <c r="C33" s="27" t="s">
        <v>18</v>
      </c>
      <c r="D33" s="28">
        <f t="shared" si="2"/>
        <v>25</v>
      </c>
      <c r="E33" s="26"/>
      <c r="F33" s="26"/>
      <c r="G33" s="26"/>
      <c r="H33" s="26"/>
      <c r="I33" s="186" t="s">
        <v>87</v>
      </c>
      <c r="J33" s="174" t="s">
        <v>88</v>
      </c>
      <c r="K33" s="55"/>
      <c r="L33" s="153"/>
      <c r="M33" s="153"/>
      <c r="N33" s="55"/>
      <c r="O33" s="93">
        <v>1</v>
      </c>
      <c r="P33" s="153"/>
      <c r="Q33" s="26"/>
      <c r="R33" s="26"/>
      <c r="S33" s="26"/>
      <c r="T33" s="30"/>
      <c r="U33" s="30"/>
    </row>
    <row r="34" spans="1:21" ht="16.95" customHeight="1" thickBot="1" x14ac:dyDescent="0.35">
      <c r="A34" s="299"/>
      <c r="B34" s="314">
        <f>D33+6</f>
        <v>31</v>
      </c>
      <c r="C34" s="316" t="s">
        <v>18</v>
      </c>
      <c r="D34" s="318">
        <f>B34-30</f>
        <v>1</v>
      </c>
      <c r="E34" s="281"/>
      <c r="F34" s="281"/>
      <c r="G34" s="281"/>
      <c r="H34" s="281"/>
      <c r="I34" s="295"/>
      <c r="J34" s="295"/>
      <c r="K34" s="288" t="s">
        <v>127</v>
      </c>
      <c r="L34" s="263" t="s">
        <v>49</v>
      </c>
      <c r="M34" s="264"/>
      <c r="N34" s="264"/>
      <c r="O34" s="264"/>
      <c r="P34" s="264"/>
      <c r="Q34" s="271"/>
      <c r="R34" s="263" t="s">
        <v>31</v>
      </c>
      <c r="S34" s="264"/>
      <c r="T34" s="269"/>
      <c r="U34" s="281"/>
    </row>
    <row r="35" spans="1:21" ht="16.95" customHeight="1" thickBot="1" x14ac:dyDescent="0.35">
      <c r="A35" s="297" t="s">
        <v>27</v>
      </c>
      <c r="B35" s="315"/>
      <c r="C35" s="317"/>
      <c r="D35" s="319"/>
      <c r="E35" s="282"/>
      <c r="F35" s="282"/>
      <c r="G35" s="282"/>
      <c r="H35" s="282"/>
      <c r="I35" s="296"/>
      <c r="J35" s="296"/>
      <c r="K35" s="289"/>
      <c r="L35" s="272"/>
      <c r="M35" s="273"/>
      <c r="N35" s="273"/>
      <c r="O35" s="273"/>
      <c r="P35" s="273"/>
      <c r="Q35" s="274"/>
      <c r="R35" s="265"/>
      <c r="S35" s="266"/>
      <c r="T35" s="270"/>
      <c r="U35" s="282"/>
    </row>
    <row r="36" spans="1:21" ht="34.200000000000003" customHeight="1" x14ac:dyDescent="0.3">
      <c r="A36" s="298"/>
      <c r="B36" s="48">
        <f>6+D34</f>
        <v>7</v>
      </c>
      <c r="C36" s="48" t="s">
        <v>18</v>
      </c>
      <c r="D36" s="48">
        <f t="shared" si="2"/>
        <v>8</v>
      </c>
      <c r="E36" s="59"/>
      <c r="F36" s="59"/>
      <c r="G36" s="56"/>
      <c r="H36" s="23"/>
      <c r="I36" s="167"/>
      <c r="J36" s="167"/>
      <c r="K36" s="236"/>
      <c r="L36" s="224"/>
      <c r="M36" s="212" t="s">
        <v>105</v>
      </c>
      <c r="N36" s="234"/>
      <c r="O36" s="230"/>
      <c r="P36" s="226"/>
      <c r="Q36" s="235"/>
      <c r="R36" s="267"/>
      <c r="S36" s="268"/>
      <c r="T36" s="222"/>
      <c r="U36" s="62"/>
    </row>
    <row r="37" spans="1:21" ht="34.200000000000003" customHeight="1" x14ac:dyDescent="0.3">
      <c r="A37" s="298"/>
      <c r="B37" s="27">
        <f>6+D36</f>
        <v>14</v>
      </c>
      <c r="C37" s="27" t="s">
        <v>18</v>
      </c>
      <c r="D37" s="27">
        <f t="shared" si="2"/>
        <v>15</v>
      </c>
      <c r="E37" s="26"/>
      <c r="F37" s="98" t="s">
        <v>74</v>
      </c>
      <c r="G37" s="56"/>
      <c r="H37" s="23"/>
      <c r="I37" s="187" t="s">
        <v>113</v>
      </c>
      <c r="J37" s="167"/>
      <c r="K37" s="263" t="s">
        <v>28</v>
      </c>
      <c r="L37" s="271"/>
      <c r="M37" s="202"/>
      <c r="N37" s="202"/>
      <c r="O37" s="229"/>
      <c r="P37" s="225"/>
      <c r="Q37" s="225"/>
      <c r="R37" s="227"/>
      <c r="S37" s="231"/>
      <c r="T37" s="86"/>
      <c r="U37" s="49"/>
    </row>
    <row r="38" spans="1:21" ht="34.200000000000003" customHeight="1" x14ac:dyDescent="0.3">
      <c r="A38" s="298"/>
      <c r="B38" s="102">
        <f>6+D37</f>
        <v>21</v>
      </c>
      <c r="C38" s="102" t="s">
        <v>18</v>
      </c>
      <c r="D38" s="102">
        <f t="shared" si="2"/>
        <v>22</v>
      </c>
      <c r="E38" s="26"/>
      <c r="F38" s="26"/>
      <c r="G38" s="30"/>
      <c r="H38" s="28"/>
      <c r="I38" s="55"/>
      <c r="J38" s="55"/>
      <c r="K38" s="267"/>
      <c r="L38" s="279"/>
      <c r="M38" s="85"/>
      <c r="N38" s="85"/>
      <c r="O38" s="263" t="s">
        <v>29</v>
      </c>
      <c r="P38" s="264"/>
      <c r="Q38" s="225"/>
      <c r="R38" s="223"/>
      <c r="S38" s="223"/>
      <c r="T38" s="60"/>
      <c r="U38" s="49"/>
    </row>
    <row r="39" spans="1:21" ht="16.95" customHeight="1" thickBot="1" x14ac:dyDescent="0.35">
      <c r="A39" s="299"/>
      <c r="B39" s="300">
        <f>D38+6</f>
        <v>28</v>
      </c>
      <c r="C39" s="305" t="s">
        <v>18</v>
      </c>
      <c r="D39" s="307">
        <f>B39-27</f>
        <v>1</v>
      </c>
      <c r="E39" s="281"/>
      <c r="F39" s="281"/>
      <c r="G39" s="281"/>
      <c r="H39" s="281"/>
      <c r="I39" s="293" t="s">
        <v>103</v>
      </c>
      <c r="J39" s="295"/>
      <c r="K39" s="277"/>
      <c r="L39" s="254"/>
      <c r="M39" s="263" t="s">
        <v>50</v>
      </c>
      <c r="N39" s="264"/>
      <c r="O39" s="265"/>
      <c r="P39" s="266"/>
      <c r="Q39" s="276"/>
      <c r="R39" s="276"/>
      <c r="S39" s="269"/>
      <c r="T39" s="284"/>
      <c r="U39" s="286"/>
    </row>
    <row r="40" spans="1:21" ht="16.95" customHeight="1" thickBot="1" x14ac:dyDescent="0.35">
      <c r="A40" s="297" t="s">
        <v>30</v>
      </c>
      <c r="B40" s="301"/>
      <c r="C40" s="306"/>
      <c r="D40" s="308"/>
      <c r="E40" s="282"/>
      <c r="F40" s="282"/>
      <c r="G40" s="282"/>
      <c r="H40" s="282"/>
      <c r="I40" s="294"/>
      <c r="J40" s="296"/>
      <c r="K40" s="278"/>
      <c r="L40" s="255"/>
      <c r="M40" s="265"/>
      <c r="N40" s="266"/>
      <c r="O40" s="267"/>
      <c r="P40" s="268"/>
      <c r="Q40" s="270"/>
      <c r="R40" s="270"/>
      <c r="S40" s="270"/>
      <c r="T40" s="285"/>
      <c r="U40" s="287"/>
    </row>
    <row r="41" spans="1:21" ht="34.200000000000003" customHeight="1" x14ac:dyDescent="0.3">
      <c r="A41" s="298"/>
      <c r="B41" s="101">
        <f>6+D39</f>
        <v>7</v>
      </c>
      <c r="C41" s="101" t="s">
        <v>18</v>
      </c>
      <c r="D41" s="101">
        <f t="shared" si="2"/>
        <v>8</v>
      </c>
      <c r="E41" s="26"/>
      <c r="F41" s="26"/>
      <c r="G41" s="111"/>
      <c r="H41" s="28"/>
      <c r="I41" s="188" t="s">
        <v>114</v>
      </c>
      <c r="J41" s="164"/>
      <c r="K41" s="154"/>
      <c r="L41" s="154"/>
      <c r="M41" s="267"/>
      <c r="N41" s="268"/>
      <c r="O41" s="230"/>
      <c r="P41" s="222"/>
      <c r="Q41" s="128"/>
      <c r="R41" s="228"/>
      <c r="S41" s="232"/>
      <c r="T41" s="60"/>
      <c r="U41" s="62"/>
    </row>
    <row r="42" spans="1:21" ht="34.200000000000003" customHeight="1" x14ac:dyDescent="0.3">
      <c r="A42" s="298"/>
      <c r="B42" s="27">
        <f>6+D41</f>
        <v>14</v>
      </c>
      <c r="C42" s="27" t="s">
        <v>18</v>
      </c>
      <c r="D42" s="27">
        <f t="shared" si="2"/>
        <v>15</v>
      </c>
      <c r="E42" s="76"/>
      <c r="F42" s="26"/>
      <c r="G42" s="30"/>
      <c r="H42" s="28"/>
      <c r="I42" s="164"/>
      <c r="J42" s="164"/>
      <c r="K42" s="155" t="s">
        <v>128</v>
      </c>
      <c r="L42" s="202"/>
      <c r="M42" s="202"/>
      <c r="N42" s="195" t="s">
        <v>96</v>
      </c>
      <c r="O42" s="225"/>
      <c r="P42" s="227"/>
      <c r="Q42" s="233"/>
      <c r="R42" s="225"/>
      <c r="S42" s="221"/>
      <c r="T42" s="60"/>
      <c r="U42" s="49"/>
    </row>
    <row r="43" spans="1:21" ht="34.200000000000003" customHeight="1" x14ac:dyDescent="0.3">
      <c r="A43" s="298"/>
      <c r="B43" s="26">
        <f>6+D42</f>
        <v>21</v>
      </c>
      <c r="C43" s="27" t="s">
        <v>18</v>
      </c>
      <c r="D43" s="27">
        <f t="shared" si="2"/>
        <v>22</v>
      </c>
      <c r="E43" s="26"/>
      <c r="F43" s="26"/>
      <c r="G43" s="30"/>
      <c r="H43" s="30"/>
      <c r="I43" s="189" t="s">
        <v>92</v>
      </c>
      <c r="J43" s="175" t="s">
        <v>93</v>
      </c>
      <c r="K43" s="156"/>
      <c r="L43" s="55"/>
      <c r="M43" s="156"/>
      <c r="N43" s="156"/>
      <c r="O43" s="56"/>
      <c r="P43" s="156"/>
      <c r="Q43" s="59"/>
      <c r="R43" s="56"/>
      <c r="S43" s="23"/>
      <c r="T43" s="80"/>
      <c r="U43" s="99"/>
    </row>
    <row r="44" spans="1:21" ht="34.200000000000003" customHeight="1" thickBot="1" x14ac:dyDescent="0.35">
      <c r="A44" s="299"/>
      <c r="B44" s="104">
        <f>6+D43</f>
        <v>28</v>
      </c>
      <c r="C44" s="104" t="s">
        <v>18</v>
      </c>
      <c r="D44" s="104">
        <f t="shared" si="2"/>
        <v>29</v>
      </c>
      <c r="E44" s="46"/>
      <c r="F44" s="77"/>
      <c r="G44" s="46"/>
      <c r="H44" s="77"/>
      <c r="I44" s="190" t="s">
        <v>100</v>
      </c>
      <c r="J44" s="157"/>
      <c r="K44" s="157"/>
      <c r="L44" s="157"/>
      <c r="M44" s="157"/>
      <c r="N44" s="157"/>
      <c r="O44" s="132"/>
      <c r="P44" s="205" t="s">
        <v>97</v>
      </c>
      <c r="Q44" s="57"/>
      <c r="R44" s="77"/>
      <c r="S44" s="135"/>
      <c r="T44" s="79"/>
      <c r="U44" s="61"/>
    </row>
    <row r="45" spans="1:21" ht="34.200000000000003" customHeight="1" x14ac:dyDescent="0.3">
      <c r="A45" s="297" t="s">
        <v>32</v>
      </c>
      <c r="B45" s="48">
        <f>-25+D44</f>
        <v>4</v>
      </c>
      <c r="C45" s="48" t="s">
        <v>18</v>
      </c>
      <c r="D45" s="48">
        <f t="shared" si="2"/>
        <v>5</v>
      </c>
      <c r="E45" s="78"/>
      <c r="F45" s="75"/>
      <c r="G45" s="55"/>
      <c r="H45" s="33"/>
      <c r="I45" s="304" t="s">
        <v>33</v>
      </c>
      <c r="J45" s="292"/>
      <c r="K45" s="292"/>
      <c r="L45" s="275" t="s">
        <v>51</v>
      </c>
      <c r="M45" s="275"/>
      <c r="N45" s="275"/>
      <c r="O45" s="275"/>
      <c r="P45" s="275"/>
      <c r="Q45" s="292" t="s">
        <v>33</v>
      </c>
      <c r="R45" s="292"/>
      <c r="S45" s="292"/>
      <c r="T45" s="292"/>
      <c r="U45" s="292"/>
    </row>
    <row r="46" spans="1:21" ht="34.200000000000003" customHeight="1" x14ac:dyDescent="0.3">
      <c r="A46" s="298"/>
      <c r="B46" s="27">
        <f>6+D45</f>
        <v>11</v>
      </c>
      <c r="C46" s="27" t="s">
        <v>18</v>
      </c>
      <c r="D46" s="27">
        <f t="shared" si="2"/>
        <v>12</v>
      </c>
      <c r="E46" s="76"/>
      <c r="F46" s="110" t="s">
        <v>120</v>
      </c>
      <c r="G46" s="55"/>
      <c r="H46" s="55"/>
      <c r="I46" s="188"/>
      <c r="J46" s="176" t="s">
        <v>94</v>
      </c>
      <c r="K46" s="55"/>
      <c r="L46" s="164"/>
      <c r="M46" s="55"/>
      <c r="N46" s="55"/>
      <c r="O46" s="28"/>
      <c r="P46" s="55"/>
      <c r="Q46" s="28"/>
      <c r="R46" s="28"/>
      <c r="S46" s="28"/>
      <c r="T46" s="28"/>
      <c r="U46" s="49"/>
    </row>
    <row r="47" spans="1:21" ht="34.200000000000003" customHeight="1" x14ac:dyDescent="0.3">
      <c r="A47" s="298"/>
      <c r="B47" s="102">
        <f>6+D46</f>
        <v>18</v>
      </c>
      <c r="C47" s="102" t="s">
        <v>18</v>
      </c>
      <c r="D47" s="102">
        <f t="shared" si="2"/>
        <v>19</v>
      </c>
      <c r="E47" s="30"/>
      <c r="F47" s="26"/>
      <c r="G47" s="26"/>
      <c r="H47" s="30"/>
      <c r="I47" s="188"/>
      <c r="J47" s="55"/>
      <c r="K47" s="55"/>
      <c r="L47" s="165" t="s">
        <v>118</v>
      </c>
      <c r="M47" s="55"/>
      <c r="N47" s="55"/>
      <c r="O47" s="129"/>
      <c r="P47" s="55"/>
      <c r="Q47" s="30"/>
      <c r="R47" s="30"/>
      <c r="S47" s="136"/>
      <c r="T47" s="30"/>
      <c r="U47" s="30"/>
    </row>
    <row r="48" spans="1:21" ht="34.200000000000003" customHeight="1" thickBot="1" x14ac:dyDescent="0.35">
      <c r="A48" s="299"/>
      <c r="B48" s="57">
        <f>6+D47</f>
        <v>25</v>
      </c>
      <c r="C48" s="57" t="s">
        <v>18</v>
      </c>
      <c r="D48" s="27">
        <f t="shared" si="2"/>
        <v>26</v>
      </c>
      <c r="E48" s="30"/>
      <c r="F48" s="38"/>
      <c r="G48" s="51"/>
      <c r="H48" s="51"/>
      <c r="I48" s="51"/>
      <c r="J48" s="158"/>
      <c r="K48" s="158"/>
      <c r="L48" s="158"/>
      <c r="M48" s="203" t="s">
        <v>108</v>
      </c>
      <c r="N48" s="158"/>
      <c r="O48" s="39"/>
      <c r="P48" s="206" t="s">
        <v>98</v>
      </c>
      <c r="Q48" s="209"/>
      <c r="R48" s="39"/>
      <c r="S48" s="39"/>
      <c r="T48" s="81"/>
      <c r="U48" s="52"/>
    </row>
    <row r="49" spans="1:22" ht="34.200000000000003" customHeight="1" x14ac:dyDescent="0.3">
      <c r="A49" s="297" t="s">
        <v>34</v>
      </c>
      <c r="B49" s="105">
        <f>D48-24</f>
        <v>2</v>
      </c>
      <c r="C49" s="105" t="s">
        <v>18</v>
      </c>
      <c r="D49" s="105">
        <f t="shared" si="2"/>
        <v>3</v>
      </c>
      <c r="E49" s="20"/>
      <c r="F49" s="20"/>
      <c r="G49" s="20"/>
      <c r="H49" s="20"/>
      <c r="I49" s="166"/>
      <c r="J49" s="166"/>
      <c r="K49" s="166"/>
      <c r="L49" s="166"/>
      <c r="M49" s="166"/>
      <c r="N49" s="166"/>
      <c r="O49" s="116"/>
      <c r="P49" s="166"/>
      <c r="Q49" s="117"/>
      <c r="R49" s="116"/>
      <c r="S49" s="118"/>
      <c r="T49" s="119"/>
      <c r="U49" s="58"/>
      <c r="V49" s="283" t="s">
        <v>122</v>
      </c>
    </row>
    <row r="50" spans="1:22" ht="34.200000000000003" customHeight="1" x14ac:dyDescent="0.3">
      <c r="A50" s="298"/>
      <c r="B50" s="27">
        <f>6+D49</f>
        <v>9</v>
      </c>
      <c r="C50" s="27" t="s">
        <v>18</v>
      </c>
      <c r="D50" s="27">
        <f t="shared" si="2"/>
        <v>10</v>
      </c>
      <c r="E50" s="59"/>
      <c r="F50" s="26"/>
      <c r="G50" s="30"/>
      <c r="H50" s="27"/>
      <c r="I50" s="159"/>
      <c r="J50" s="159"/>
      <c r="K50" s="215" t="s">
        <v>129</v>
      </c>
      <c r="L50" s="159"/>
      <c r="M50" s="204"/>
      <c r="N50" s="196"/>
      <c r="O50" s="117"/>
      <c r="P50" s="159"/>
      <c r="Q50" s="117"/>
      <c r="R50" s="117"/>
      <c r="S50" s="120"/>
      <c r="T50" s="121"/>
      <c r="U50" s="49"/>
      <c r="V50" s="283"/>
    </row>
    <row r="51" spans="1:22" ht="34.200000000000003" customHeight="1" x14ac:dyDescent="0.3">
      <c r="A51" s="298"/>
      <c r="B51" s="102">
        <f>6+D50</f>
        <v>16</v>
      </c>
      <c r="C51" s="102" t="s">
        <v>18</v>
      </c>
      <c r="D51" s="102">
        <f t="shared" si="2"/>
        <v>17</v>
      </c>
      <c r="E51" s="59"/>
      <c r="F51" s="26"/>
      <c r="G51" s="30"/>
      <c r="H51" s="27"/>
      <c r="I51" s="189"/>
      <c r="J51" s="175" t="s">
        <v>115</v>
      </c>
      <c r="K51" s="55"/>
      <c r="L51" s="30"/>
      <c r="M51" s="55"/>
      <c r="N51" s="55"/>
      <c r="O51" s="30"/>
      <c r="P51" s="55"/>
      <c r="Q51" s="54"/>
      <c r="R51" s="30"/>
      <c r="S51" s="30"/>
      <c r="T51" s="49"/>
      <c r="U51" s="49"/>
    </row>
    <row r="52" spans="1:22" ht="34.200000000000003" customHeight="1" x14ac:dyDescent="0.3">
      <c r="A52" s="298"/>
      <c r="B52" s="27">
        <f>6+D51</f>
        <v>23</v>
      </c>
      <c r="C52" s="27" t="s">
        <v>18</v>
      </c>
      <c r="D52" s="27">
        <f t="shared" si="2"/>
        <v>24</v>
      </c>
      <c r="E52" s="59"/>
      <c r="F52" s="26"/>
      <c r="G52" s="30"/>
      <c r="H52" s="27"/>
      <c r="I52" s="216"/>
      <c r="J52" s="55"/>
      <c r="K52" s="55"/>
      <c r="L52" s="167"/>
      <c r="M52" s="55"/>
      <c r="N52" s="197" t="s">
        <v>88</v>
      </c>
      <c r="O52" s="93">
        <v>4</v>
      </c>
      <c r="P52" s="55"/>
      <c r="Q52" s="30"/>
      <c r="R52" s="30"/>
      <c r="S52" s="136"/>
      <c r="T52" s="49"/>
      <c r="U52" s="49"/>
    </row>
    <row r="53" spans="1:22" ht="34.200000000000003" customHeight="1" thickBot="1" x14ac:dyDescent="0.35">
      <c r="A53" s="298"/>
      <c r="B53" s="37">
        <f>6+D52</f>
        <v>30</v>
      </c>
      <c r="C53" s="27" t="s">
        <v>18</v>
      </c>
      <c r="D53" s="64">
        <f>1+B53</f>
        <v>31</v>
      </c>
      <c r="E53" s="82"/>
      <c r="F53" s="82"/>
      <c r="G53" s="82"/>
      <c r="H53" s="82"/>
      <c r="I53" s="82"/>
      <c r="J53" s="82"/>
      <c r="K53" s="157"/>
      <c r="L53" s="168" t="s">
        <v>98</v>
      </c>
      <c r="M53" s="210" t="s">
        <v>107</v>
      </c>
      <c r="N53" s="160"/>
      <c r="O53" s="82"/>
      <c r="P53" s="157"/>
      <c r="Q53" s="82"/>
      <c r="R53" s="82"/>
      <c r="S53" s="82"/>
      <c r="T53" s="82"/>
      <c r="U53" s="82"/>
    </row>
    <row r="54" spans="1:22" ht="34.200000000000003" customHeight="1" x14ac:dyDescent="0.3">
      <c r="A54" s="297" t="s">
        <v>35</v>
      </c>
      <c r="B54" s="105">
        <f>D53-25</f>
        <v>6</v>
      </c>
      <c r="C54" s="105" t="s">
        <v>18</v>
      </c>
      <c r="D54" s="105">
        <f>1+B54</f>
        <v>7</v>
      </c>
      <c r="E54" s="20"/>
      <c r="F54" s="20"/>
      <c r="G54" s="20"/>
      <c r="H54" s="33"/>
      <c r="I54" s="217" t="s">
        <v>101</v>
      </c>
      <c r="J54" s="75"/>
      <c r="K54" s="156"/>
      <c r="L54" s="75"/>
      <c r="M54" s="219"/>
      <c r="N54" s="75"/>
      <c r="O54" s="20"/>
      <c r="P54" s="207" t="s">
        <v>99</v>
      </c>
      <c r="Q54" s="33"/>
      <c r="R54" s="20"/>
      <c r="S54" s="137"/>
      <c r="T54" s="20"/>
      <c r="U54" s="33"/>
    </row>
    <row r="55" spans="1:22" ht="34.200000000000003" customHeight="1" x14ac:dyDescent="0.3">
      <c r="A55" s="298"/>
      <c r="B55" s="48">
        <f>6+D54</f>
        <v>13</v>
      </c>
      <c r="C55" s="48" t="s">
        <v>18</v>
      </c>
      <c r="D55" s="48">
        <f t="shared" ref="D55:D84" si="3">1+B55</f>
        <v>14</v>
      </c>
      <c r="E55" s="59"/>
      <c r="F55" s="211" t="s">
        <v>121</v>
      </c>
      <c r="G55" s="56"/>
      <c r="H55" s="56"/>
      <c r="I55" s="30"/>
      <c r="J55" s="156"/>
      <c r="K55" s="55" t="s">
        <v>85</v>
      </c>
      <c r="L55" s="55" t="s">
        <v>85</v>
      </c>
      <c r="M55" s="55"/>
      <c r="N55" s="153" t="s">
        <v>85</v>
      </c>
      <c r="O55" s="30"/>
      <c r="P55" s="55"/>
      <c r="Q55" s="133">
        <v>4</v>
      </c>
      <c r="R55" s="30"/>
      <c r="S55" s="30"/>
      <c r="T55" s="49"/>
      <c r="U55" s="29"/>
    </row>
    <row r="56" spans="1:22" ht="34.200000000000003" customHeight="1" x14ac:dyDescent="0.3">
      <c r="A56" s="298"/>
      <c r="B56" s="27">
        <f>6+D55</f>
        <v>20</v>
      </c>
      <c r="C56" s="27" t="s">
        <v>18</v>
      </c>
      <c r="D56" s="27">
        <f t="shared" si="3"/>
        <v>21</v>
      </c>
      <c r="E56" s="30"/>
      <c r="F56" s="84"/>
      <c r="G56" s="30"/>
      <c r="H56" s="30"/>
      <c r="I56" s="30"/>
      <c r="J56" s="30"/>
      <c r="K56" s="215" t="s">
        <v>123</v>
      </c>
      <c r="L56" s="169"/>
      <c r="M56" s="55"/>
      <c r="N56" s="153"/>
      <c r="O56" s="30"/>
      <c r="P56" s="55" t="s">
        <v>85</v>
      </c>
      <c r="Q56" s="30"/>
      <c r="R56" s="30"/>
      <c r="S56" s="30"/>
      <c r="T56" s="49"/>
      <c r="U56" s="29"/>
    </row>
    <row r="57" spans="1:22" ht="34.200000000000003" customHeight="1" thickBot="1" x14ac:dyDescent="0.35">
      <c r="A57" s="298"/>
      <c r="B57" s="106">
        <f>6+D56</f>
        <v>27</v>
      </c>
      <c r="C57" s="107" t="s">
        <v>18</v>
      </c>
      <c r="D57" s="107">
        <f t="shared" si="3"/>
        <v>28</v>
      </c>
      <c r="E57" s="77"/>
      <c r="F57" s="43"/>
      <c r="G57" s="77"/>
      <c r="H57" s="77"/>
      <c r="I57" s="157"/>
      <c r="J57" s="157"/>
      <c r="K57" s="157"/>
      <c r="L57" s="157"/>
      <c r="M57" s="157"/>
      <c r="N57" s="218"/>
      <c r="O57" s="157"/>
      <c r="P57" s="157"/>
      <c r="Q57" s="77"/>
      <c r="R57" s="77"/>
      <c r="S57" s="77"/>
      <c r="T57" s="87"/>
      <c r="U57" s="70"/>
    </row>
    <row r="58" spans="1:22" ht="34.200000000000003" customHeight="1" x14ac:dyDescent="0.3">
      <c r="A58" s="297" t="s">
        <v>17</v>
      </c>
      <c r="B58" s="48">
        <f>D57-25</f>
        <v>3</v>
      </c>
      <c r="C58" s="48" t="s">
        <v>18</v>
      </c>
      <c r="D58" s="48">
        <f t="shared" si="3"/>
        <v>4</v>
      </c>
      <c r="E58" s="59"/>
      <c r="F58" s="59"/>
      <c r="G58" s="56"/>
      <c r="H58" s="83"/>
      <c r="I58" s="191"/>
      <c r="J58" s="141"/>
      <c r="K58" s="141"/>
      <c r="L58" s="141"/>
      <c r="M58" s="141"/>
      <c r="N58" s="141"/>
      <c r="O58" s="32"/>
      <c r="P58" s="32"/>
      <c r="Q58" s="32"/>
      <c r="R58" s="32"/>
      <c r="S58" s="32"/>
      <c r="T58" s="31"/>
      <c r="U58" s="62"/>
    </row>
    <row r="59" spans="1:22" ht="34.200000000000003" customHeight="1" x14ac:dyDescent="0.3">
      <c r="A59" s="298"/>
      <c r="B59" s="27">
        <f>6+D58</f>
        <v>10</v>
      </c>
      <c r="C59" s="27" t="s">
        <v>18</v>
      </c>
      <c r="D59" s="27">
        <f t="shared" si="3"/>
        <v>11</v>
      </c>
      <c r="E59" s="59"/>
      <c r="F59" s="83"/>
      <c r="G59" s="56"/>
      <c r="H59" s="23"/>
      <c r="I59" s="191"/>
      <c r="J59" s="141"/>
      <c r="K59" s="141"/>
      <c r="L59" s="141"/>
      <c r="M59" s="141"/>
      <c r="N59" s="141"/>
      <c r="O59" s="32"/>
      <c r="P59" s="32"/>
      <c r="Q59" s="32"/>
      <c r="R59" s="32"/>
      <c r="S59" s="32"/>
      <c r="T59" s="31"/>
      <c r="U59" s="62"/>
    </row>
    <row r="60" spans="1:22" ht="34.200000000000003" customHeight="1" x14ac:dyDescent="0.3">
      <c r="A60" s="298"/>
      <c r="B60" s="27">
        <f>6+D59</f>
        <v>17</v>
      </c>
      <c r="C60" s="27" t="s">
        <v>18</v>
      </c>
      <c r="D60" s="27">
        <f t="shared" si="3"/>
        <v>18</v>
      </c>
      <c r="E60" s="59"/>
      <c r="F60" s="83"/>
      <c r="G60" s="56"/>
      <c r="H60" s="23"/>
      <c r="I60" s="191"/>
      <c r="J60" s="141"/>
      <c r="K60" s="141"/>
      <c r="L60" s="141"/>
      <c r="M60" s="141"/>
      <c r="N60" s="141"/>
      <c r="O60" s="32"/>
      <c r="P60" s="32"/>
      <c r="Q60" s="32"/>
      <c r="R60" s="32"/>
      <c r="S60" s="32"/>
      <c r="T60" s="31"/>
      <c r="U60" s="62"/>
    </row>
    <row r="61" spans="1:22" ht="34.200000000000003" customHeight="1" thickBot="1" x14ac:dyDescent="0.35">
      <c r="A61" s="299"/>
      <c r="B61" s="27">
        <f>6+D60</f>
        <v>24</v>
      </c>
      <c r="C61" s="27" t="s">
        <v>18</v>
      </c>
      <c r="D61" s="27">
        <f t="shared" si="3"/>
        <v>25</v>
      </c>
      <c r="E61" s="59"/>
      <c r="F61" s="65"/>
      <c r="G61" s="290" t="s">
        <v>61</v>
      </c>
      <c r="H61" s="23"/>
      <c r="I61" s="180"/>
      <c r="J61" s="142"/>
      <c r="K61" s="142"/>
      <c r="L61" s="142"/>
      <c r="M61" s="142"/>
      <c r="N61" s="142"/>
      <c r="O61" s="35"/>
      <c r="P61" s="35"/>
      <c r="Q61" s="35"/>
      <c r="R61" s="35"/>
      <c r="S61" s="35"/>
      <c r="T61" s="36"/>
      <c r="U61" s="49"/>
    </row>
    <row r="62" spans="1:22" ht="34.200000000000003" customHeight="1" x14ac:dyDescent="0.3">
      <c r="A62" s="297" t="s">
        <v>19</v>
      </c>
      <c r="B62" s="21">
        <f>D61-24</f>
        <v>1</v>
      </c>
      <c r="C62" s="21" t="s">
        <v>18</v>
      </c>
      <c r="D62" s="21">
        <f t="shared" si="3"/>
        <v>2</v>
      </c>
      <c r="E62" s="20"/>
      <c r="F62" s="20"/>
      <c r="G62" s="291"/>
      <c r="H62" s="33"/>
      <c r="I62" s="179"/>
      <c r="J62" s="143"/>
      <c r="K62" s="143"/>
      <c r="L62" s="143"/>
      <c r="M62" s="143"/>
      <c r="N62" s="143"/>
      <c r="O62" s="34"/>
      <c r="P62" s="34"/>
      <c r="Q62" s="34"/>
      <c r="R62" s="34"/>
      <c r="S62" s="34"/>
      <c r="T62" s="67"/>
      <c r="U62" s="58"/>
    </row>
    <row r="63" spans="1:22" ht="34.200000000000003" customHeight="1" x14ac:dyDescent="0.3">
      <c r="A63" s="298"/>
      <c r="B63" s="27">
        <f>6+D62</f>
        <v>8</v>
      </c>
      <c r="C63" s="27" t="s">
        <v>18</v>
      </c>
      <c r="D63" s="27">
        <f t="shared" si="3"/>
        <v>9</v>
      </c>
      <c r="E63" s="26"/>
      <c r="F63" s="26"/>
      <c r="G63" s="26"/>
      <c r="H63" s="30"/>
      <c r="I63" s="180"/>
      <c r="J63" s="142"/>
      <c r="K63" s="142"/>
      <c r="L63" s="142"/>
      <c r="M63" s="142"/>
      <c r="N63" s="142"/>
      <c r="O63" s="35"/>
      <c r="P63" s="35"/>
      <c r="Q63" s="35"/>
      <c r="R63" s="35"/>
      <c r="S63" s="35"/>
      <c r="T63" s="36"/>
      <c r="U63" s="49"/>
    </row>
    <row r="64" spans="1:22" ht="34.200000000000003" customHeight="1" x14ac:dyDescent="0.3">
      <c r="A64" s="298"/>
      <c r="B64" s="27">
        <f>6+D63</f>
        <v>15</v>
      </c>
      <c r="C64" s="27" t="s">
        <v>18</v>
      </c>
      <c r="D64" s="27">
        <f t="shared" si="3"/>
        <v>16</v>
      </c>
      <c r="E64" s="26"/>
      <c r="F64" s="26"/>
      <c r="G64" s="26"/>
      <c r="H64" s="30"/>
      <c r="I64" s="180"/>
      <c r="J64" s="142"/>
      <c r="K64" s="142"/>
      <c r="L64" s="142"/>
      <c r="M64" s="142"/>
      <c r="N64" s="142"/>
      <c r="O64" s="35"/>
      <c r="P64" s="35"/>
      <c r="Q64" s="35"/>
      <c r="R64" s="35"/>
      <c r="S64" s="35"/>
      <c r="T64" s="36"/>
      <c r="U64" s="49"/>
    </row>
    <row r="65" spans="1:21" ht="34.200000000000003" customHeight="1" x14ac:dyDescent="0.3">
      <c r="A65" s="298"/>
      <c r="B65" s="26">
        <f>6+D64</f>
        <v>22</v>
      </c>
      <c r="C65" s="27" t="s">
        <v>18</v>
      </c>
      <c r="D65" s="27">
        <f t="shared" si="3"/>
        <v>23</v>
      </c>
      <c r="E65" s="302" t="s">
        <v>62</v>
      </c>
      <c r="F65" s="26"/>
      <c r="G65" s="26"/>
      <c r="H65" s="30"/>
      <c r="I65" s="180"/>
      <c r="J65" s="142"/>
      <c r="K65" s="142"/>
      <c r="L65" s="142"/>
      <c r="M65" s="142"/>
      <c r="N65" s="142"/>
      <c r="O65" s="35"/>
      <c r="P65" s="35"/>
      <c r="Q65" s="35"/>
      <c r="R65" s="35"/>
      <c r="S65" s="35"/>
      <c r="T65" s="36"/>
      <c r="U65" s="49"/>
    </row>
    <row r="66" spans="1:21" ht="34.200000000000003" customHeight="1" thickBot="1" x14ac:dyDescent="0.35">
      <c r="A66" s="299"/>
      <c r="B66" s="108">
        <f>6+D65</f>
        <v>29</v>
      </c>
      <c r="C66" s="102" t="s">
        <v>18</v>
      </c>
      <c r="D66" s="102">
        <f t="shared" si="3"/>
        <v>30</v>
      </c>
      <c r="E66" s="303"/>
      <c r="F66" s="38"/>
      <c r="G66" s="38"/>
      <c r="H66" s="51"/>
      <c r="I66" s="192"/>
      <c r="J66" s="144"/>
      <c r="K66" s="144"/>
      <c r="L66" s="144"/>
      <c r="M66" s="144"/>
      <c r="N66" s="144"/>
      <c r="O66" s="69"/>
      <c r="P66" s="69"/>
      <c r="Q66" s="69"/>
      <c r="R66" s="69"/>
      <c r="S66" s="69"/>
      <c r="T66" s="68"/>
      <c r="U66" s="52"/>
    </row>
    <row r="67" spans="1:21" ht="34.200000000000003" customHeight="1" x14ac:dyDescent="0.3">
      <c r="A67" s="297" t="s">
        <v>20</v>
      </c>
      <c r="B67" s="21">
        <f>D66-25</f>
        <v>5</v>
      </c>
      <c r="C67" s="21" t="s">
        <v>18</v>
      </c>
      <c r="D67" s="21">
        <f t="shared" si="3"/>
        <v>6</v>
      </c>
      <c r="E67" s="20"/>
      <c r="F67" s="20"/>
      <c r="G67" s="20"/>
      <c r="H67" s="33"/>
      <c r="I67" s="181"/>
      <c r="J67" s="145"/>
      <c r="K67" s="145"/>
      <c r="L67" s="145"/>
      <c r="M67" s="145"/>
      <c r="N67" s="145"/>
      <c r="O67" s="24"/>
      <c r="P67" s="24"/>
      <c r="Q67" s="24"/>
      <c r="R67" s="24"/>
      <c r="S67" s="24"/>
      <c r="T67" s="58"/>
      <c r="U67" s="58"/>
    </row>
    <row r="68" spans="1:21" ht="34.200000000000003" customHeight="1" x14ac:dyDescent="0.3">
      <c r="A68" s="298"/>
      <c r="B68" s="27">
        <f>6+D67</f>
        <v>12</v>
      </c>
      <c r="C68" s="27" t="s">
        <v>18</v>
      </c>
      <c r="D68" s="27">
        <f t="shared" si="3"/>
        <v>13</v>
      </c>
      <c r="E68" s="26"/>
      <c r="F68" s="26"/>
      <c r="G68" s="30"/>
      <c r="H68" s="30"/>
      <c r="I68" s="161"/>
      <c r="J68" s="146"/>
      <c r="K68" s="146"/>
      <c r="L68" s="146"/>
      <c r="M68" s="146"/>
      <c r="N68" s="146"/>
      <c r="O68" s="29"/>
      <c r="P68" s="29"/>
      <c r="Q68" s="29"/>
      <c r="R68" s="29"/>
      <c r="S68" s="29"/>
      <c r="T68" s="29"/>
      <c r="U68" s="29"/>
    </row>
    <row r="69" spans="1:21" ht="34.200000000000003" customHeight="1" x14ac:dyDescent="0.3">
      <c r="A69" s="298"/>
      <c r="B69" s="102">
        <f>6+D68</f>
        <v>19</v>
      </c>
      <c r="C69" s="102" t="s">
        <v>18</v>
      </c>
      <c r="D69" s="102">
        <f t="shared" si="3"/>
        <v>20</v>
      </c>
      <c r="E69" s="26"/>
      <c r="F69" s="26"/>
      <c r="G69" s="30"/>
      <c r="H69" s="30"/>
      <c r="I69" s="161"/>
      <c r="J69" s="146"/>
      <c r="K69" s="146"/>
      <c r="L69" s="146"/>
      <c r="M69" s="146"/>
      <c r="N69" s="146"/>
      <c r="O69" s="29"/>
      <c r="P69" s="29"/>
      <c r="Q69" s="29"/>
      <c r="R69" s="29"/>
      <c r="S69" s="29"/>
      <c r="T69" s="49"/>
      <c r="U69" s="49"/>
    </row>
    <row r="70" spans="1:21" ht="34.200000000000003" customHeight="1" thickBot="1" x14ac:dyDescent="0.35">
      <c r="A70" s="299"/>
      <c r="B70" s="44">
        <f>6+D69</f>
        <v>26</v>
      </c>
      <c r="C70" s="44" t="s">
        <v>18</v>
      </c>
      <c r="D70" s="44">
        <f t="shared" si="3"/>
        <v>27</v>
      </c>
      <c r="E70" s="46"/>
      <c r="F70" s="46"/>
      <c r="G70" s="46"/>
      <c r="H70" s="46"/>
      <c r="I70" s="182"/>
      <c r="J70" s="147"/>
      <c r="K70" s="147"/>
      <c r="L70" s="147"/>
      <c r="M70" s="147"/>
      <c r="N70" s="147"/>
      <c r="O70" s="61"/>
      <c r="P70" s="61"/>
      <c r="Q70" s="61"/>
      <c r="R70" s="61"/>
      <c r="S70" s="61"/>
      <c r="T70" s="61"/>
      <c r="U70" s="61"/>
    </row>
    <row r="71" spans="1:21" ht="34.200000000000003" customHeight="1" x14ac:dyDescent="0.3">
      <c r="A71" s="297" t="s">
        <v>21</v>
      </c>
      <c r="B71" s="101">
        <f>-24+D70</f>
        <v>3</v>
      </c>
      <c r="C71" s="101" t="s">
        <v>18</v>
      </c>
      <c r="D71" s="101">
        <f t="shared" si="3"/>
        <v>4</v>
      </c>
      <c r="E71" s="59"/>
      <c r="F71" s="59"/>
      <c r="G71" s="56"/>
      <c r="H71" s="23"/>
      <c r="I71" s="193"/>
      <c r="J71" s="148"/>
      <c r="K71" s="148"/>
      <c r="L71" s="148"/>
      <c r="M71" s="148"/>
      <c r="N71" s="148"/>
      <c r="O71" s="71"/>
      <c r="P71" s="71"/>
      <c r="Q71" s="71"/>
      <c r="R71" s="71"/>
      <c r="S71" s="71"/>
      <c r="T71" s="62"/>
      <c r="U71" s="62"/>
    </row>
    <row r="72" spans="1:21" ht="34.200000000000003" customHeight="1" x14ac:dyDescent="0.3">
      <c r="A72" s="298"/>
      <c r="B72" s="27">
        <f>6+D71</f>
        <v>10</v>
      </c>
      <c r="C72" s="27" t="s">
        <v>18</v>
      </c>
      <c r="D72" s="27">
        <f t="shared" si="3"/>
        <v>11</v>
      </c>
      <c r="E72" s="26"/>
      <c r="F72" s="26"/>
      <c r="G72" s="30"/>
      <c r="H72" s="28"/>
      <c r="I72" s="156"/>
      <c r="J72" s="146"/>
      <c r="K72" s="146"/>
      <c r="L72" s="146"/>
      <c r="M72" s="146"/>
      <c r="N72" s="146"/>
      <c r="O72" s="29"/>
      <c r="P72" s="29"/>
      <c r="Q72" s="29"/>
      <c r="R72" s="29"/>
      <c r="S72" s="29"/>
      <c r="T72" s="49"/>
      <c r="U72" s="49"/>
    </row>
    <row r="73" spans="1:21" ht="34.200000000000003" customHeight="1" x14ac:dyDescent="0.3">
      <c r="A73" s="298"/>
      <c r="B73" s="27">
        <f>6+D72</f>
        <v>17</v>
      </c>
      <c r="C73" s="27" t="s">
        <v>18</v>
      </c>
      <c r="D73" s="27">
        <f t="shared" si="3"/>
        <v>18</v>
      </c>
      <c r="E73" s="26"/>
      <c r="F73" s="26"/>
      <c r="G73" s="30"/>
      <c r="H73" s="28"/>
      <c r="I73" s="161"/>
      <c r="J73" s="146"/>
      <c r="K73" s="146"/>
      <c r="L73" s="146"/>
      <c r="M73" s="146"/>
      <c r="N73" s="146"/>
      <c r="O73" s="29"/>
      <c r="P73" s="29"/>
      <c r="Q73" s="29"/>
      <c r="R73" s="29"/>
      <c r="S73" s="29"/>
      <c r="T73" s="49"/>
      <c r="U73" s="49"/>
    </row>
    <row r="74" spans="1:21" ht="34.200000000000003" customHeight="1" x14ac:dyDescent="0.3">
      <c r="A74" s="298"/>
      <c r="B74" s="102">
        <f>6+D73</f>
        <v>24</v>
      </c>
      <c r="C74" s="102" t="s">
        <v>18</v>
      </c>
      <c r="D74" s="102">
        <f t="shared" si="3"/>
        <v>25</v>
      </c>
      <c r="E74" s="26"/>
      <c r="F74" s="26"/>
      <c r="G74" s="30"/>
      <c r="H74" s="28"/>
      <c r="I74" s="161"/>
      <c r="J74" s="161"/>
      <c r="K74" s="161"/>
      <c r="L74" s="161"/>
      <c r="M74" s="161"/>
      <c r="N74" s="161"/>
      <c r="O74" s="49"/>
      <c r="P74" s="49"/>
      <c r="Q74" s="49"/>
      <c r="R74" s="49"/>
      <c r="S74" s="29"/>
      <c r="T74" s="49"/>
      <c r="U74" s="49"/>
    </row>
    <row r="75" spans="1:21" ht="16.95" customHeight="1" thickBot="1" x14ac:dyDescent="0.35">
      <c r="A75" s="299"/>
      <c r="B75" s="300">
        <f>D74+6</f>
        <v>31</v>
      </c>
      <c r="C75" s="305" t="s">
        <v>18</v>
      </c>
      <c r="D75" s="307">
        <f>B75-30</f>
        <v>1</v>
      </c>
      <c r="E75" s="281"/>
      <c r="F75" s="281"/>
      <c r="G75" s="281"/>
      <c r="H75" s="281"/>
      <c r="I75" s="295"/>
      <c r="J75" s="295"/>
      <c r="K75" s="264" t="s">
        <v>137</v>
      </c>
      <c r="L75" s="264"/>
      <c r="M75" s="264"/>
      <c r="N75" s="264"/>
      <c r="O75" s="264"/>
      <c r="P75" s="264"/>
      <c r="Q75" s="281"/>
      <c r="R75" s="82"/>
      <c r="S75" s="281"/>
      <c r="T75" s="281"/>
      <c r="U75" s="281"/>
    </row>
    <row r="76" spans="1:21" ht="16.95" customHeight="1" thickBot="1" x14ac:dyDescent="0.35">
      <c r="A76" s="297" t="s">
        <v>43</v>
      </c>
      <c r="B76" s="301"/>
      <c r="C76" s="306"/>
      <c r="D76" s="308"/>
      <c r="E76" s="282"/>
      <c r="F76" s="282"/>
      <c r="G76" s="282"/>
      <c r="H76" s="282"/>
      <c r="I76" s="296"/>
      <c r="J76" s="296"/>
      <c r="K76" s="273"/>
      <c r="L76" s="273"/>
      <c r="M76" s="273"/>
      <c r="N76" s="273"/>
      <c r="O76" s="273"/>
      <c r="P76" s="273"/>
      <c r="Q76" s="282"/>
      <c r="R76" s="51"/>
      <c r="S76" s="282"/>
      <c r="T76" s="282"/>
      <c r="U76" s="282"/>
    </row>
    <row r="77" spans="1:21" ht="34.200000000000003" customHeight="1" x14ac:dyDescent="0.3">
      <c r="A77" s="298"/>
      <c r="B77" s="101">
        <f>6+D75</f>
        <v>7</v>
      </c>
      <c r="C77" s="101" t="s">
        <v>18</v>
      </c>
      <c r="D77" s="101">
        <f t="shared" si="3"/>
        <v>8</v>
      </c>
      <c r="E77" s="59"/>
      <c r="F77" s="59"/>
      <c r="G77" s="33"/>
      <c r="H77" s="28"/>
      <c r="I77" s="55"/>
      <c r="J77" s="146"/>
      <c r="K77" s="146"/>
      <c r="L77" s="146"/>
      <c r="M77" s="146"/>
      <c r="N77" s="146"/>
      <c r="O77" s="29"/>
      <c r="P77" s="29"/>
      <c r="Q77" s="29"/>
      <c r="R77" s="29"/>
      <c r="S77" s="29"/>
      <c r="T77" s="49"/>
      <c r="U77" s="49"/>
    </row>
    <row r="78" spans="1:21" ht="34.200000000000003" customHeight="1" x14ac:dyDescent="0.3">
      <c r="A78" s="298"/>
      <c r="B78" s="27">
        <f>6+D77</f>
        <v>14</v>
      </c>
      <c r="C78" s="27" t="s">
        <v>18</v>
      </c>
      <c r="D78" s="27">
        <f t="shared" si="3"/>
        <v>15</v>
      </c>
      <c r="E78" s="26"/>
      <c r="F78" s="26"/>
      <c r="G78" s="30"/>
      <c r="H78" s="28"/>
      <c r="I78" s="161"/>
      <c r="J78" s="146"/>
      <c r="K78" s="146"/>
      <c r="L78" s="146"/>
      <c r="M78" s="146"/>
      <c r="N78" s="146"/>
      <c r="O78" s="29"/>
      <c r="P78" s="29"/>
      <c r="Q78" s="29"/>
      <c r="R78" s="29"/>
      <c r="S78" s="29"/>
      <c r="T78" s="49"/>
      <c r="U78" s="49"/>
    </row>
    <row r="79" spans="1:21" ht="34.200000000000003" customHeight="1" x14ac:dyDescent="0.3">
      <c r="A79" s="298"/>
      <c r="B79" s="27">
        <f>6+D78</f>
        <v>21</v>
      </c>
      <c r="C79" s="27" t="s">
        <v>18</v>
      </c>
      <c r="D79" s="27">
        <f t="shared" si="3"/>
        <v>22</v>
      </c>
      <c r="E79" s="26"/>
      <c r="F79" s="26"/>
      <c r="G79" s="30"/>
      <c r="H79" s="28"/>
      <c r="I79" s="161"/>
      <c r="J79" s="146"/>
      <c r="K79" s="146"/>
      <c r="L79" s="146"/>
      <c r="M79" s="146"/>
      <c r="N79" s="146"/>
      <c r="O79" s="29"/>
      <c r="P79" s="29"/>
      <c r="Q79" s="29"/>
      <c r="R79" s="29"/>
      <c r="S79" s="30"/>
      <c r="T79" s="49"/>
      <c r="U79" s="49"/>
    </row>
    <row r="80" spans="1:21" ht="34.200000000000003" customHeight="1" thickBot="1" x14ac:dyDescent="0.35">
      <c r="A80" s="299"/>
      <c r="B80" s="103">
        <f>6+D79</f>
        <v>28</v>
      </c>
      <c r="C80" s="103" t="s">
        <v>18</v>
      </c>
      <c r="D80" s="103">
        <f t="shared" si="3"/>
        <v>29</v>
      </c>
      <c r="E80" s="26"/>
      <c r="F80" s="26"/>
      <c r="G80" s="77"/>
      <c r="H80" s="49"/>
      <c r="I80" s="161"/>
      <c r="J80" s="146"/>
      <c r="K80" s="146"/>
      <c r="L80" s="146"/>
      <c r="M80" s="146"/>
      <c r="N80" s="146"/>
      <c r="O80" s="29"/>
      <c r="P80" s="29"/>
      <c r="Q80" s="29"/>
      <c r="R80" s="29"/>
      <c r="S80" s="29"/>
      <c r="T80" s="49"/>
      <c r="U80" s="49"/>
    </row>
    <row r="81" spans="1:21" ht="34.200000000000003" customHeight="1" x14ac:dyDescent="0.3">
      <c r="A81" s="297" t="s">
        <v>45</v>
      </c>
      <c r="B81" s="21">
        <f>D80-24</f>
        <v>5</v>
      </c>
      <c r="C81" s="21" t="s">
        <v>18</v>
      </c>
      <c r="D81" s="22">
        <f t="shared" si="3"/>
        <v>6</v>
      </c>
      <c r="E81" s="20"/>
      <c r="F81" s="20"/>
      <c r="G81" s="33"/>
      <c r="H81" s="22"/>
      <c r="I81" s="181"/>
      <c r="J81" s="145"/>
      <c r="K81" s="145"/>
      <c r="L81" s="145"/>
      <c r="M81" s="145"/>
      <c r="N81" s="145"/>
      <c r="O81" s="24"/>
      <c r="P81" s="24"/>
      <c r="Q81" s="24"/>
      <c r="R81" s="24"/>
      <c r="S81" s="24"/>
      <c r="T81" s="58"/>
      <c r="U81" s="58"/>
    </row>
    <row r="82" spans="1:21" ht="34.200000000000003" customHeight="1" x14ac:dyDescent="0.3">
      <c r="A82" s="298"/>
      <c r="B82" s="102">
        <f>6+D81</f>
        <v>12</v>
      </c>
      <c r="C82" s="102" t="s">
        <v>18</v>
      </c>
      <c r="D82" s="109">
        <f t="shared" si="3"/>
        <v>13</v>
      </c>
      <c r="E82" s="26"/>
      <c r="F82" s="29"/>
      <c r="G82" s="30"/>
      <c r="H82" s="28"/>
      <c r="I82" s="161"/>
      <c r="J82" s="146"/>
      <c r="K82" s="146"/>
      <c r="L82" s="146"/>
      <c r="M82" s="146"/>
      <c r="N82" s="146"/>
      <c r="O82" s="29"/>
      <c r="P82" s="29"/>
      <c r="Q82" s="29"/>
      <c r="R82" s="29"/>
      <c r="S82" s="29"/>
      <c r="T82" s="49"/>
      <c r="U82" s="49"/>
    </row>
    <row r="83" spans="1:21" ht="34.200000000000003" customHeight="1" x14ac:dyDescent="0.3">
      <c r="A83" s="298"/>
      <c r="B83" s="27">
        <f>6+D82</f>
        <v>19</v>
      </c>
      <c r="C83" s="27" t="s">
        <v>18</v>
      </c>
      <c r="D83" s="28">
        <f t="shared" si="3"/>
        <v>20</v>
      </c>
      <c r="E83" s="26"/>
      <c r="F83" s="26"/>
      <c r="G83" s="30"/>
      <c r="H83" s="28"/>
      <c r="I83" s="161"/>
      <c r="J83" s="146"/>
      <c r="K83" s="146"/>
      <c r="L83" s="146"/>
      <c r="M83" s="146"/>
      <c r="N83" s="146"/>
      <c r="O83" s="29"/>
      <c r="P83" s="29"/>
      <c r="Q83" s="29"/>
      <c r="R83" s="29"/>
      <c r="S83" s="29"/>
      <c r="T83" s="49"/>
      <c r="U83" s="49"/>
    </row>
    <row r="84" spans="1:21" ht="34.200000000000003" customHeight="1" thickBot="1" x14ac:dyDescent="0.35">
      <c r="A84" s="299"/>
      <c r="B84" s="44">
        <f>6+D83</f>
        <v>26</v>
      </c>
      <c r="C84" s="44" t="s">
        <v>18</v>
      </c>
      <c r="D84" s="45">
        <f t="shared" si="3"/>
        <v>27</v>
      </c>
      <c r="E84" s="251" t="s">
        <v>25</v>
      </c>
      <c r="F84" s="252"/>
      <c r="G84" s="251"/>
      <c r="H84" s="253"/>
      <c r="I84" s="251" t="s">
        <v>25</v>
      </c>
      <c r="J84" s="252"/>
      <c r="K84" s="253"/>
      <c r="L84" s="251" t="s">
        <v>25</v>
      </c>
      <c r="M84" s="252"/>
      <c r="N84" s="253"/>
      <c r="O84" s="251" t="s">
        <v>25</v>
      </c>
      <c r="P84" s="252"/>
      <c r="Q84" s="253"/>
      <c r="R84" s="251" t="s">
        <v>25</v>
      </c>
      <c r="S84" s="252"/>
      <c r="T84" s="253"/>
      <c r="U84" s="49"/>
    </row>
  </sheetData>
  <mergeCells count="91">
    <mergeCell ref="A1:D1"/>
    <mergeCell ref="E1:H1"/>
    <mergeCell ref="E2:F2"/>
    <mergeCell ref="G2:H2"/>
    <mergeCell ref="H3:H4"/>
    <mergeCell ref="A4:A7"/>
    <mergeCell ref="F4:F5"/>
    <mergeCell ref="F6:H6"/>
    <mergeCell ref="F10:F11"/>
    <mergeCell ref="H12:H13"/>
    <mergeCell ref="A13:A16"/>
    <mergeCell ref="A17:A20"/>
    <mergeCell ref="A21:A25"/>
    <mergeCell ref="A8:A12"/>
    <mergeCell ref="H9:H10"/>
    <mergeCell ref="A26:A29"/>
    <mergeCell ref="E29:H30"/>
    <mergeCell ref="A30:A34"/>
    <mergeCell ref="E34:E35"/>
    <mergeCell ref="A35:A39"/>
    <mergeCell ref="B39:B40"/>
    <mergeCell ref="A40:A44"/>
    <mergeCell ref="C39:C40"/>
    <mergeCell ref="D39:D40"/>
    <mergeCell ref="B34:B35"/>
    <mergeCell ref="C34:C35"/>
    <mergeCell ref="D34:D35"/>
    <mergeCell ref="F34:F35"/>
    <mergeCell ref="G34:G35"/>
    <mergeCell ref="H34:H35"/>
    <mergeCell ref="A81:A84"/>
    <mergeCell ref="E84:H84"/>
    <mergeCell ref="I84:K84"/>
    <mergeCell ref="I75:I76"/>
    <mergeCell ref="J75:J76"/>
    <mergeCell ref="C75:C76"/>
    <mergeCell ref="D75:D76"/>
    <mergeCell ref="E75:E76"/>
    <mergeCell ref="F75:F76"/>
    <mergeCell ref="G75:G76"/>
    <mergeCell ref="H75:H76"/>
    <mergeCell ref="I34:I35"/>
    <mergeCell ref="J34:J35"/>
    <mergeCell ref="A58:A61"/>
    <mergeCell ref="A71:A75"/>
    <mergeCell ref="B75:B76"/>
    <mergeCell ref="A62:A66"/>
    <mergeCell ref="A67:A70"/>
    <mergeCell ref="A76:A80"/>
    <mergeCell ref="A54:A57"/>
    <mergeCell ref="E65:E66"/>
    <mergeCell ref="A45:A48"/>
    <mergeCell ref="I45:K45"/>
    <mergeCell ref="A49:A53"/>
    <mergeCell ref="E39:E40"/>
    <mergeCell ref="F39:F40"/>
    <mergeCell ref="G39:G40"/>
    <mergeCell ref="G61:G62"/>
    <mergeCell ref="Q45:U45"/>
    <mergeCell ref="I39:I40"/>
    <mergeCell ref="J39:J40"/>
    <mergeCell ref="H39:H40"/>
    <mergeCell ref="K34:K35"/>
    <mergeCell ref="U75:U76"/>
    <mergeCell ref="K75:P76"/>
    <mergeCell ref="Q75:Q76"/>
    <mergeCell ref="S75:S76"/>
    <mergeCell ref="T75:T76"/>
    <mergeCell ref="Q39:Q40"/>
    <mergeCell ref="V49:V50"/>
    <mergeCell ref="M39:N41"/>
    <mergeCell ref="O38:P40"/>
    <mergeCell ref="T39:T40"/>
    <mergeCell ref="U39:U40"/>
    <mergeCell ref="S39:S40"/>
    <mergeCell ref="O11:S11"/>
    <mergeCell ref="L84:N84"/>
    <mergeCell ref="O84:Q84"/>
    <mergeCell ref="R84:T84"/>
    <mergeCell ref="L39:L40"/>
    <mergeCell ref="I29:P30"/>
    <mergeCell ref="K20:T20"/>
    <mergeCell ref="R34:S36"/>
    <mergeCell ref="T34:T35"/>
    <mergeCell ref="L34:Q35"/>
    <mergeCell ref="L45:P45"/>
    <mergeCell ref="R39:R40"/>
    <mergeCell ref="K39:K40"/>
    <mergeCell ref="K37:L38"/>
    <mergeCell ref="Q29:U30"/>
    <mergeCell ref="U34:U35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8B47-E17B-430E-ABA5-2BA81A56765A}">
  <sheetPr>
    <tabColor rgb="FF00B050"/>
    <pageSetUpPr fitToPage="1"/>
  </sheetPr>
  <dimension ref="A1:V79"/>
  <sheetViews>
    <sheetView zoomScale="50" zoomScaleNormal="50" workbookViewId="0">
      <pane xSplit="4" ySplit="2" topLeftCell="E11" activePane="bottomRight" state="frozen"/>
      <selection pane="topRight" activeCell="E1" sqref="E1"/>
      <selection pane="bottomLeft" activeCell="A5" sqref="A5"/>
      <selection pane="bottomRight" activeCell="L16" sqref="L16"/>
    </sheetView>
  </sheetViews>
  <sheetFormatPr defaultColWidth="9.109375" defaultRowHeight="34.200000000000003" customHeight="1" x14ac:dyDescent="0.3"/>
  <cols>
    <col min="1" max="1" width="7.6640625" style="73" customWidth="1"/>
    <col min="2" max="4" width="4.6640625" style="53" customWidth="1"/>
    <col min="5" max="5" width="20.6640625" style="74" customWidth="1"/>
    <col min="6" max="8" width="20.6640625" style="53" customWidth="1"/>
    <col min="9" max="9" width="20.6640625" style="149" customWidth="1"/>
    <col min="10" max="10" width="20.6640625" style="169" customWidth="1"/>
    <col min="11" max="14" width="20.6640625" style="149" customWidth="1"/>
    <col min="15" max="21" width="20.6640625" style="25" customWidth="1"/>
    <col min="22" max="22" width="25.6640625" style="25" customWidth="1"/>
    <col min="23" max="25" width="20.6640625" style="25" customWidth="1"/>
    <col min="26" max="26" width="12.6640625" style="25" customWidth="1"/>
    <col min="27" max="16384" width="9.109375" style="25"/>
  </cols>
  <sheetData>
    <row r="1" spans="1:22" s="14" customFormat="1" ht="34.200000000000003" customHeight="1" thickBot="1" x14ac:dyDescent="0.35">
      <c r="A1" s="326" t="s">
        <v>0</v>
      </c>
      <c r="B1" s="327"/>
      <c r="C1" s="327"/>
      <c r="D1" s="328"/>
      <c r="E1" s="329" t="s">
        <v>1</v>
      </c>
      <c r="F1" s="330"/>
      <c r="G1" s="330"/>
      <c r="H1" s="331"/>
      <c r="I1" s="1" t="s">
        <v>2</v>
      </c>
      <c r="J1" s="2" t="s">
        <v>3</v>
      </c>
      <c r="K1" s="4" t="s">
        <v>5</v>
      </c>
      <c r="L1" s="3" t="s">
        <v>4</v>
      </c>
      <c r="M1" s="6" t="s">
        <v>7</v>
      </c>
      <c r="N1" s="5" t="s">
        <v>6</v>
      </c>
      <c r="O1" s="7" t="s">
        <v>9</v>
      </c>
      <c r="P1" s="3" t="s">
        <v>8</v>
      </c>
      <c r="Q1" s="9" t="s">
        <v>11</v>
      </c>
      <c r="R1" s="8" t="s">
        <v>10</v>
      </c>
      <c r="S1" s="10" t="s">
        <v>12</v>
      </c>
      <c r="T1" s="11" t="s">
        <v>13</v>
      </c>
      <c r="U1" s="12" t="s">
        <v>14</v>
      </c>
      <c r="V1" s="13" t="s">
        <v>15</v>
      </c>
    </row>
    <row r="2" spans="1:22" s="19" customFormat="1" ht="34.200000000000003" customHeight="1" thickBot="1" x14ac:dyDescent="0.35">
      <c r="A2" s="15"/>
      <c r="B2" s="16"/>
      <c r="C2" s="16"/>
      <c r="D2" s="17"/>
      <c r="E2" s="332" t="s">
        <v>16</v>
      </c>
      <c r="F2" s="333"/>
      <c r="G2" s="332" t="s">
        <v>3</v>
      </c>
      <c r="H2" s="333"/>
      <c r="I2" s="177"/>
      <c r="J2" s="170"/>
      <c r="K2" s="140">
        <v>2006</v>
      </c>
      <c r="L2" s="162">
        <v>2006</v>
      </c>
      <c r="M2" s="198">
        <v>2008</v>
      </c>
      <c r="N2" s="194">
        <v>2008</v>
      </c>
      <c r="O2" s="88">
        <v>2010</v>
      </c>
      <c r="P2" s="162">
        <v>2010</v>
      </c>
      <c r="Q2" s="90">
        <v>2012</v>
      </c>
      <c r="R2" s="89">
        <v>2012</v>
      </c>
      <c r="S2" s="91">
        <v>2014</v>
      </c>
      <c r="T2" s="92">
        <v>2014</v>
      </c>
      <c r="U2" s="18"/>
    </row>
    <row r="3" spans="1:22" ht="34.200000000000003" customHeight="1" x14ac:dyDescent="0.3">
      <c r="A3" s="297" t="s">
        <v>19</v>
      </c>
      <c r="B3" s="21">
        <v>2</v>
      </c>
      <c r="C3" s="21" t="s">
        <v>18</v>
      </c>
      <c r="D3" s="21">
        <f t="shared" ref="D3:D47" si="0">1+B3</f>
        <v>3</v>
      </c>
      <c r="E3" s="20"/>
      <c r="F3" s="20"/>
      <c r="G3" s="20"/>
      <c r="H3" s="33"/>
      <c r="I3" s="179"/>
      <c r="J3" s="143"/>
      <c r="K3" s="143"/>
      <c r="L3" s="143"/>
      <c r="M3" s="143"/>
      <c r="N3" s="143"/>
      <c r="O3" s="34"/>
      <c r="P3" s="143"/>
      <c r="Q3" s="34"/>
      <c r="R3" s="34"/>
      <c r="S3" s="34"/>
      <c r="T3" s="67"/>
      <c r="U3" s="58"/>
    </row>
    <row r="4" spans="1:22" ht="34.200000000000003" customHeight="1" x14ac:dyDescent="0.3">
      <c r="A4" s="298"/>
      <c r="B4" s="27">
        <f>6+D3</f>
        <v>9</v>
      </c>
      <c r="C4" s="27" t="s">
        <v>18</v>
      </c>
      <c r="D4" s="27">
        <f t="shared" si="0"/>
        <v>10</v>
      </c>
      <c r="E4" s="26"/>
      <c r="F4" s="30"/>
      <c r="G4" s="47" t="s">
        <v>36</v>
      </c>
      <c r="H4" s="324" t="s">
        <v>37</v>
      </c>
      <c r="I4" s="180"/>
      <c r="J4" s="142"/>
      <c r="K4" s="142"/>
      <c r="L4" s="142"/>
      <c r="M4" s="142"/>
      <c r="N4" s="142"/>
      <c r="O4" s="35"/>
      <c r="P4" s="142"/>
      <c r="Q4" s="35"/>
      <c r="R4" s="35"/>
      <c r="S4" s="35"/>
      <c r="T4" s="36"/>
      <c r="U4" s="49"/>
    </row>
    <row r="5" spans="1:22" ht="34.200000000000003" customHeight="1" x14ac:dyDescent="0.3">
      <c r="A5" s="298"/>
      <c r="B5" s="27">
        <f>6+D4</f>
        <v>16</v>
      </c>
      <c r="C5" s="27" t="s">
        <v>18</v>
      </c>
      <c r="D5" s="27">
        <f t="shared" si="0"/>
        <v>17</v>
      </c>
      <c r="E5" s="26"/>
      <c r="F5" s="320" t="s">
        <v>38</v>
      </c>
      <c r="G5" s="47" t="s">
        <v>39</v>
      </c>
      <c r="H5" s="325"/>
      <c r="I5" s="180"/>
      <c r="J5" s="142"/>
      <c r="K5" s="142"/>
      <c r="L5" s="142"/>
      <c r="M5" s="142"/>
      <c r="N5" s="142"/>
      <c r="O5" s="35"/>
      <c r="P5" s="142"/>
      <c r="Q5" s="35"/>
      <c r="R5" s="35"/>
      <c r="S5" s="35"/>
      <c r="T5" s="36"/>
      <c r="U5" s="49"/>
    </row>
    <row r="6" spans="1:22" ht="34.200000000000003" customHeight="1" x14ac:dyDescent="0.3">
      <c r="A6" s="298"/>
      <c r="B6" s="26">
        <f>6+D5</f>
        <v>23</v>
      </c>
      <c r="C6" s="27" t="s">
        <v>18</v>
      </c>
      <c r="D6" s="27">
        <f t="shared" si="0"/>
        <v>24</v>
      </c>
      <c r="E6" s="26"/>
      <c r="F6" s="321"/>
      <c r="G6" s="47" t="s">
        <v>40</v>
      </c>
      <c r="H6" s="55"/>
      <c r="I6" s="180"/>
      <c r="J6" s="142"/>
      <c r="K6" s="142"/>
      <c r="L6" s="142"/>
      <c r="M6" s="142"/>
      <c r="N6" s="142"/>
      <c r="O6" s="248" t="s">
        <v>58</v>
      </c>
      <c r="P6" s="249"/>
      <c r="Q6" s="249"/>
      <c r="R6" s="249"/>
      <c r="S6" s="250"/>
      <c r="T6" s="36"/>
      <c r="U6" s="49"/>
    </row>
    <row r="7" spans="1:22" ht="34.200000000000003" customHeight="1" thickBot="1" x14ac:dyDescent="0.35">
      <c r="A7" s="299"/>
      <c r="B7" s="26">
        <f>6+D6</f>
        <v>30</v>
      </c>
      <c r="C7" s="27" t="s">
        <v>18</v>
      </c>
      <c r="D7" s="27">
        <f t="shared" si="0"/>
        <v>31</v>
      </c>
      <c r="E7" s="38"/>
      <c r="F7" s="38"/>
      <c r="G7" s="47" t="s">
        <v>41</v>
      </c>
      <c r="H7" s="322" t="s">
        <v>55</v>
      </c>
      <c r="I7" s="113" t="s">
        <v>59</v>
      </c>
      <c r="J7" s="114" t="s">
        <v>59</v>
      </c>
      <c r="K7" s="144"/>
      <c r="L7" s="144"/>
      <c r="M7" s="144"/>
      <c r="N7" s="144"/>
      <c r="O7" s="69"/>
      <c r="P7" s="144"/>
      <c r="Q7" s="69"/>
      <c r="R7" s="69"/>
      <c r="S7" s="69"/>
      <c r="T7" s="68"/>
      <c r="U7" s="52"/>
    </row>
    <row r="8" spans="1:22" ht="34.200000000000003" customHeight="1" x14ac:dyDescent="0.3">
      <c r="A8" s="297" t="s">
        <v>20</v>
      </c>
      <c r="B8" s="63">
        <f>D7-25</f>
        <v>6</v>
      </c>
      <c r="C8" s="63" t="s">
        <v>18</v>
      </c>
      <c r="D8" s="63">
        <f t="shared" si="0"/>
        <v>7</v>
      </c>
      <c r="E8" s="20"/>
      <c r="F8" s="20"/>
      <c r="G8" s="33"/>
      <c r="H8" s="323"/>
      <c r="I8" s="181"/>
      <c r="J8" s="145"/>
      <c r="K8" s="145"/>
      <c r="L8" s="145"/>
      <c r="M8" s="145"/>
      <c r="N8" s="145"/>
      <c r="O8" s="24"/>
      <c r="P8" s="145"/>
      <c r="Q8" s="112" t="s">
        <v>56</v>
      </c>
      <c r="R8" s="24"/>
      <c r="S8" s="24"/>
      <c r="T8" s="58"/>
      <c r="U8" s="58"/>
    </row>
    <row r="9" spans="1:22" ht="34.200000000000003" customHeight="1" x14ac:dyDescent="0.3">
      <c r="A9" s="298"/>
      <c r="B9" s="27">
        <f>6+D8</f>
        <v>13</v>
      </c>
      <c r="C9" s="27" t="s">
        <v>18</v>
      </c>
      <c r="D9" s="27">
        <f t="shared" si="0"/>
        <v>14</v>
      </c>
      <c r="E9" s="26"/>
      <c r="F9" s="110" t="s">
        <v>54</v>
      </c>
      <c r="G9" s="30"/>
      <c r="H9" s="30"/>
      <c r="I9" s="161"/>
      <c r="J9" s="146"/>
      <c r="K9" s="146"/>
      <c r="L9" s="146"/>
      <c r="M9" s="146"/>
      <c r="N9" s="146"/>
      <c r="O9" s="29"/>
      <c r="P9" s="146"/>
      <c r="Q9" s="29"/>
      <c r="R9" s="29"/>
      <c r="S9" s="29"/>
      <c r="T9" s="49"/>
      <c r="U9" s="139" t="s">
        <v>130</v>
      </c>
    </row>
    <row r="10" spans="1:22" ht="34.200000000000003" customHeight="1" x14ac:dyDescent="0.3">
      <c r="A10" s="298"/>
      <c r="B10" s="40">
        <f>6+D9</f>
        <v>20</v>
      </c>
      <c r="C10" s="40" t="s">
        <v>18</v>
      </c>
      <c r="D10" s="40">
        <f t="shared" si="0"/>
        <v>21</v>
      </c>
      <c r="E10" s="26"/>
      <c r="F10" s="26"/>
      <c r="G10" s="30"/>
      <c r="H10" s="30"/>
      <c r="I10" s="161"/>
      <c r="J10" s="146"/>
      <c r="K10" s="146"/>
      <c r="L10" s="146"/>
      <c r="M10" s="115" t="s">
        <v>59</v>
      </c>
      <c r="N10" s="115" t="s">
        <v>59</v>
      </c>
      <c r="O10" s="29"/>
      <c r="P10" s="146"/>
      <c r="Q10" s="29"/>
      <c r="R10" s="29"/>
      <c r="S10" s="29"/>
      <c r="T10" s="49"/>
      <c r="U10" s="49"/>
    </row>
    <row r="11" spans="1:22" ht="34.200000000000003" customHeight="1" thickBot="1" x14ac:dyDescent="0.35">
      <c r="A11" s="299"/>
      <c r="B11" s="44">
        <f>6+D10</f>
        <v>27</v>
      </c>
      <c r="C11" s="44" t="s">
        <v>18</v>
      </c>
      <c r="D11" s="44">
        <f t="shared" si="0"/>
        <v>28</v>
      </c>
      <c r="E11" s="46"/>
      <c r="F11" s="46"/>
      <c r="G11" s="46"/>
      <c r="H11" s="46"/>
      <c r="I11" s="182"/>
      <c r="J11" s="147"/>
      <c r="K11" s="147"/>
      <c r="L11" s="147"/>
      <c r="M11" s="199" t="s">
        <v>104</v>
      </c>
      <c r="N11" s="147"/>
      <c r="O11" s="61"/>
      <c r="P11" s="147"/>
      <c r="Q11" s="70"/>
      <c r="R11" s="70"/>
      <c r="S11" s="61"/>
      <c r="T11" s="61"/>
      <c r="U11" s="61"/>
    </row>
    <row r="12" spans="1:22" ht="34.200000000000003" customHeight="1" x14ac:dyDescent="0.3">
      <c r="A12" s="297" t="s">
        <v>21</v>
      </c>
      <c r="B12" s="48">
        <f>-24+D11</f>
        <v>4</v>
      </c>
      <c r="C12" s="48" t="s">
        <v>18</v>
      </c>
      <c r="D12" s="48">
        <f t="shared" si="0"/>
        <v>5</v>
      </c>
      <c r="E12" s="33"/>
      <c r="F12" s="98" t="s">
        <v>135</v>
      </c>
      <c r="G12" s="56"/>
      <c r="H12" s="23"/>
      <c r="I12" s="183" t="s">
        <v>116</v>
      </c>
      <c r="J12" s="171" t="s">
        <v>112</v>
      </c>
      <c r="K12" s="148"/>
      <c r="L12" s="148"/>
      <c r="M12" s="148"/>
      <c r="N12" s="148"/>
      <c r="O12" s="71"/>
      <c r="P12" s="148"/>
      <c r="Q12" s="71"/>
      <c r="R12" s="71"/>
      <c r="S12" s="71"/>
      <c r="T12" s="62"/>
      <c r="U12" s="62"/>
    </row>
    <row r="13" spans="1:22" ht="34.200000000000003" customHeight="1" x14ac:dyDescent="0.3">
      <c r="A13" s="298"/>
      <c r="B13" s="40">
        <f>6+D12</f>
        <v>11</v>
      </c>
      <c r="C13" s="40" t="s">
        <v>18</v>
      </c>
      <c r="D13" s="40">
        <f t="shared" si="0"/>
        <v>12</v>
      </c>
      <c r="E13" s="30"/>
      <c r="F13" s="98" t="s">
        <v>136</v>
      </c>
      <c r="G13" s="30"/>
      <c r="H13" s="28"/>
      <c r="I13" s="100" t="s">
        <v>84</v>
      </c>
      <c r="J13" s="146"/>
      <c r="L13" s="146"/>
      <c r="M13" s="146"/>
      <c r="N13" s="146"/>
      <c r="O13" s="29"/>
      <c r="P13" s="146"/>
      <c r="Q13" s="29"/>
      <c r="R13" s="29"/>
      <c r="S13" s="29"/>
      <c r="T13" s="49"/>
      <c r="U13" s="49"/>
    </row>
    <row r="14" spans="1:22" ht="34.200000000000003" customHeight="1" x14ac:dyDescent="0.3">
      <c r="A14" s="298"/>
      <c r="B14" s="27">
        <f>6+D13</f>
        <v>18</v>
      </c>
      <c r="C14" s="27" t="s">
        <v>18</v>
      </c>
      <c r="D14" s="27">
        <f t="shared" si="0"/>
        <v>19</v>
      </c>
      <c r="E14" s="30"/>
      <c r="F14" s="26"/>
      <c r="G14" s="30"/>
      <c r="H14" s="28"/>
      <c r="I14" s="183" t="s">
        <v>102</v>
      </c>
      <c r="J14" s="146"/>
      <c r="K14" s="146"/>
      <c r="L14" s="146"/>
      <c r="M14" s="146"/>
      <c r="N14" s="146"/>
      <c r="O14" s="124" t="s">
        <v>131</v>
      </c>
      <c r="P14" s="131" t="s">
        <v>112</v>
      </c>
      <c r="Q14" s="29"/>
      <c r="R14" s="29"/>
      <c r="S14" s="29"/>
      <c r="T14" s="49"/>
      <c r="U14" s="49"/>
    </row>
    <row r="15" spans="1:22" ht="34.200000000000003" customHeight="1" thickBot="1" x14ac:dyDescent="0.35">
      <c r="A15" s="299"/>
      <c r="B15" s="40">
        <f>6+D14</f>
        <v>25</v>
      </c>
      <c r="C15" s="40" t="s">
        <v>18</v>
      </c>
      <c r="D15" s="40">
        <f t="shared" si="0"/>
        <v>26</v>
      </c>
      <c r="E15" s="51"/>
      <c r="F15" s="39"/>
      <c r="G15" s="39"/>
      <c r="H15" s="39"/>
      <c r="J15" s="172"/>
      <c r="K15" s="260" t="s">
        <v>42</v>
      </c>
      <c r="L15" s="261"/>
      <c r="M15" s="261"/>
      <c r="N15" s="261"/>
      <c r="O15" s="261"/>
      <c r="P15" s="261"/>
      <c r="Q15" s="261"/>
      <c r="R15" s="261"/>
      <c r="S15" s="261"/>
      <c r="T15" s="262"/>
      <c r="U15" s="52"/>
    </row>
    <row r="16" spans="1:22" ht="34.200000000000003" customHeight="1" x14ac:dyDescent="0.3">
      <c r="A16" s="297" t="s">
        <v>22</v>
      </c>
      <c r="B16" s="21">
        <f>D15-25</f>
        <v>1</v>
      </c>
      <c r="C16" s="21" t="s">
        <v>18</v>
      </c>
      <c r="D16" s="21">
        <f t="shared" si="0"/>
        <v>2</v>
      </c>
      <c r="E16" s="20"/>
      <c r="F16" s="33"/>
      <c r="G16" s="33"/>
      <c r="H16" s="96" t="s">
        <v>44</v>
      </c>
      <c r="I16" s="184" t="s">
        <v>86</v>
      </c>
      <c r="J16" s="145"/>
      <c r="K16" s="145"/>
      <c r="L16" s="145"/>
      <c r="M16" s="145"/>
      <c r="N16" s="145"/>
      <c r="O16" s="24"/>
      <c r="P16" s="145"/>
      <c r="Q16" s="126" t="s">
        <v>133</v>
      </c>
      <c r="R16" s="24"/>
      <c r="S16" s="24"/>
      <c r="T16" s="58"/>
      <c r="U16" s="58"/>
    </row>
    <row r="17" spans="1:21" ht="34.200000000000003" customHeight="1" x14ac:dyDescent="0.3">
      <c r="A17" s="298"/>
      <c r="B17" s="27">
        <f t="shared" ref="B17:B24" si="1">6+D16</f>
        <v>8</v>
      </c>
      <c r="C17" s="27" t="s">
        <v>18</v>
      </c>
      <c r="D17" s="27">
        <f t="shared" si="0"/>
        <v>9</v>
      </c>
      <c r="E17" s="26"/>
      <c r="F17" s="30"/>
      <c r="G17" s="30"/>
      <c r="H17" s="30"/>
      <c r="I17" s="55"/>
      <c r="K17" s="150" t="s">
        <v>124</v>
      </c>
      <c r="L17" s="146"/>
      <c r="M17" s="146"/>
      <c r="O17" s="29"/>
      <c r="P17" s="146"/>
      <c r="Q17" s="29"/>
      <c r="R17" s="29"/>
      <c r="S17" s="29"/>
      <c r="T17" s="49"/>
      <c r="U17" s="99"/>
    </row>
    <row r="18" spans="1:21" ht="34.200000000000003" customHeight="1" x14ac:dyDescent="0.3">
      <c r="A18" s="298"/>
      <c r="B18" s="40">
        <f t="shared" si="1"/>
        <v>15</v>
      </c>
      <c r="C18" s="40" t="s">
        <v>18</v>
      </c>
      <c r="D18" s="40">
        <f t="shared" si="0"/>
        <v>16</v>
      </c>
      <c r="E18" s="26"/>
      <c r="F18" s="95" t="s">
        <v>119</v>
      </c>
      <c r="G18" s="30"/>
      <c r="H18" s="28"/>
      <c r="I18" s="161"/>
      <c r="J18" s="173" t="s">
        <v>95</v>
      </c>
      <c r="K18" s="146"/>
      <c r="L18" s="146"/>
      <c r="M18" s="146"/>
      <c r="O18" s="29"/>
      <c r="P18" s="146"/>
      <c r="Q18" s="29"/>
      <c r="R18" s="29"/>
      <c r="S18" s="29"/>
      <c r="T18" s="49"/>
      <c r="U18" s="49"/>
    </row>
    <row r="19" spans="1:21" ht="34.200000000000003" customHeight="1" x14ac:dyDescent="0.3">
      <c r="A19" s="298"/>
      <c r="B19" s="27">
        <f t="shared" si="1"/>
        <v>22</v>
      </c>
      <c r="C19" s="27" t="s">
        <v>18</v>
      </c>
      <c r="D19" s="27">
        <f t="shared" si="0"/>
        <v>23</v>
      </c>
      <c r="E19" s="26"/>
      <c r="F19" s="30"/>
      <c r="G19" s="28"/>
      <c r="H19" s="28"/>
      <c r="I19" s="214" t="s">
        <v>89</v>
      </c>
      <c r="J19" s="146"/>
      <c r="K19" s="146"/>
      <c r="L19" s="146"/>
      <c r="N19" s="131" t="s">
        <v>91</v>
      </c>
      <c r="O19" s="125" t="s">
        <v>132</v>
      </c>
      <c r="P19" s="146"/>
      <c r="Q19" s="29"/>
      <c r="R19" s="29"/>
      <c r="S19" s="98" t="s">
        <v>23</v>
      </c>
      <c r="T19" s="49"/>
      <c r="U19" s="49"/>
    </row>
    <row r="20" spans="1:21" ht="34.200000000000003" customHeight="1" thickBot="1" x14ac:dyDescent="0.35">
      <c r="A20" s="299"/>
      <c r="B20" s="72">
        <f t="shared" si="1"/>
        <v>29</v>
      </c>
      <c r="C20" s="72" t="s">
        <v>18</v>
      </c>
      <c r="D20" s="72">
        <f t="shared" si="0"/>
        <v>30</v>
      </c>
      <c r="E20" s="26"/>
      <c r="F20" s="208" t="s">
        <v>73</v>
      </c>
      <c r="G20" s="30"/>
      <c r="H20" s="97" t="s">
        <v>47</v>
      </c>
      <c r="I20" s="213"/>
      <c r="J20" s="146"/>
      <c r="K20" s="146"/>
      <c r="L20" s="146"/>
      <c r="M20" s="200" t="s">
        <v>109</v>
      </c>
      <c r="N20" s="146"/>
      <c r="P20" s="146"/>
      <c r="Q20" s="29"/>
      <c r="R20" s="29"/>
      <c r="S20" s="220"/>
      <c r="T20" s="49"/>
      <c r="U20" s="49"/>
    </row>
    <row r="21" spans="1:21" ht="34.200000000000003" customHeight="1" x14ac:dyDescent="0.3">
      <c r="A21" s="297" t="s">
        <v>24</v>
      </c>
      <c r="B21" s="21">
        <f>D20-24</f>
        <v>6</v>
      </c>
      <c r="C21" s="21" t="s">
        <v>18</v>
      </c>
      <c r="D21" s="22">
        <f t="shared" si="0"/>
        <v>7</v>
      </c>
      <c r="E21" s="20"/>
      <c r="F21" s="20"/>
      <c r="G21" s="33"/>
      <c r="H21" s="122" t="s">
        <v>63</v>
      </c>
      <c r="J21" s="145"/>
      <c r="K21" s="151" t="s">
        <v>125</v>
      </c>
      <c r="L21" s="145"/>
      <c r="M21" s="145"/>
      <c r="N21" s="145"/>
      <c r="O21" s="24"/>
      <c r="P21" s="145"/>
      <c r="Q21" s="127" t="s">
        <v>111</v>
      </c>
      <c r="R21" s="24"/>
      <c r="S21" s="24"/>
      <c r="T21" s="58"/>
      <c r="U21" s="58"/>
    </row>
    <row r="22" spans="1:21" ht="34.200000000000003" customHeight="1" x14ac:dyDescent="0.3">
      <c r="A22" s="298"/>
      <c r="B22" s="27">
        <f t="shared" si="1"/>
        <v>13</v>
      </c>
      <c r="C22" s="27" t="s">
        <v>18</v>
      </c>
      <c r="D22" s="28">
        <f t="shared" si="0"/>
        <v>14</v>
      </c>
      <c r="E22" s="110" t="s">
        <v>60</v>
      </c>
      <c r="F22" s="95" t="s">
        <v>46</v>
      </c>
      <c r="G22" s="30"/>
      <c r="H22" s="28"/>
      <c r="I22" s="161"/>
      <c r="J22" s="173" t="s">
        <v>96</v>
      </c>
      <c r="K22" s="146"/>
      <c r="L22" s="146"/>
      <c r="M22" s="146"/>
      <c r="N22" s="146"/>
      <c r="O22" s="29"/>
      <c r="P22" s="146"/>
      <c r="Q22" s="29"/>
      <c r="R22" s="29"/>
      <c r="S22" s="138"/>
      <c r="T22" s="49"/>
      <c r="U22" s="49"/>
    </row>
    <row r="23" spans="1:21" ht="34.200000000000003" customHeight="1" x14ac:dyDescent="0.3">
      <c r="A23" s="298"/>
      <c r="B23" s="40">
        <f t="shared" si="1"/>
        <v>20</v>
      </c>
      <c r="C23" s="40" t="s">
        <v>18</v>
      </c>
      <c r="D23" s="41">
        <f t="shared" si="0"/>
        <v>21</v>
      </c>
      <c r="E23" s="26"/>
      <c r="F23" s="26"/>
      <c r="G23" s="30"/>
      <c r="H23" s="28"/>
      <c r="I23" s="185" t="s">
        <v>90</v>
      </c>
      <c r="J23" s="152"/>
      <c r="K23" s="152"/>
      <c r="L23" s="163" t="s">
        <v>117</v>
      </c>
      <c r="M23" s="146"/>
      <c r="N23" s="152"/>
      <c r="O23" s="29"/>
      <c r="P23" s="146"/>
      <c r="Q23" s="29"/>
      <c r="R23" s="29"/>
      <c r="S23" s="29"/>
      <c r="T23" s="49"/>
      <c r="U23" s="49"/>
    </row>
    <row r="24" spans="1:21" ht="34.200000000000003" customHeight="1" thickBot="1" x14ac:dyDescent="0.35">
      <c r="A24" s="299"/>
      <c r="B24" s="44">
        <f t="shared" si="1"/>
        <v>27</v>
      </c>
      <c r="C24" s="44" t="s">
        <v>18</v>
      </c>
      <c r="D24" s="45">
        <f t="shared" si="0"/>
        <v>28</v>
      </c>
      <c r="E24" s="309" t="s">
        <v>25</v>
      </c>
      <c r="F24" s="280"/>
      <c r="G24" s="280"/>
      <c r="H24" s="310"/>
      <c r="I24" s="256" t="s">
        <v>48</v>
      </c>
      <c r="J24" s="257"/>
      <c r="K24" s="257"/>
      <c r="L24" s="257"/>
      <c r="M24" s="257"/>
      <c r="N24" s="257"/>
      <c r="O24" s="257"/>
      <c r="P24" s="257"/>
      <c r="Q24" s="280" t="s">
        <v>25</v>
      </c>
      <c r="R24" s="280"/>
      <c r="S24" s="280"/>
      <c r="T24" s="280"/>
      <c r="U24" s="280"/>
    </row>
    <row r="25" spans="1:21" ht="34.200000000000003" customHeight="1" thickBot="1" x14ac:dyDescent="0.35">
      <c r="A25" s="297" t="s">
        <v>26</v>
      </c>
      <c r="B25" s="101">
        <f>D24-25</f>
        <v>3</v>
      </c>
      <c r="C25" s="101" t="s">
        <v>18</v>
      </c>
      <c r="D25" s="101">
        <f t="shared" si="0"/>
        <v>4</v>
      </c>
      <c r="E25" s="311"/>
      <c r="F25" s="312"/>
      <c r="G25" s="312"/>
      <c r="H25" s="313"/>
      <c r="I25" s="258"/>
      <c r="J25" s="259"/>
      <c r="K25" s="259"/>
      <c r="L25" s="259"/>
      <c r="M25" s="259"/>
      <c r="N25" s="259"/>
      <c r="O25" s="259"/>
      <c r="P25" s="259"/>
      <c r="Q25" s="252"/>
      <c r="R25" s="252"/>
      <c r="S25" s="252"/>
      <c r="T25" s="252"/>
      <c r="U25" s="252"/>
    </row>
    <row r="26" spans="1:21" ht="34.200000000000003" customHeight="1" x14ac:dyDescent="0.3">
      <c r="A26" s="298"/>
      <c r="B26" s="27">
        <f>6+D25</f>
        <v>10</v>
      </c>
      <c r="C26" s="27" t="s">
        <v>18</v>
      </c>
      <c r="D26" s="27">
        <f t="shared" si="0"/>
        <v>11</v>
      </c>
      <c r="E26" s="76"/>
      <c r="F26" s="76"/>
      <c r="G26" s="76"/>
      <c r="H26" s="76"/>
      <c r="I26" s="76"/>
      <c r="J26" s="76"/>
      <c r="K26" s="130" t="s">
        <v>126</v>
      </c>
      <c r="L26" s="76"/>
      <c r="M26" s="76"/>
      <c r="N26" s="76"/>
      <c r="O26" s="76"/>
      <c r="P26" s="76"/>
      <c r="Q26" s="94">
        <v>1</v>
      </c>
      <c r="R26" s="76"/>
      <c r="S26" s="76"/>
      <c r="T26" s="78"/>
      <c r="U26" s="78"/>
    </row>
    <row r="27" spans="1:21" ht="34.200000000000003" customHeight="1" x14ac:dyDescent="0.3">
      <c r="A27" s="298"/>
      <c r="B27" s="102">
        <f>6+D26</f>
        <v>17</v>
      </c>
      <c r="C27" s="102" t="s">
        <v>18</v>
      </c>
      <c r="D27" s="102">
        <f t="shared" si="0"/>
        <v>18</v>
      </c>
      <c r="E27" s="26"/>
      <c r="F27" s="26"/>
      <c r="G27" s="26"/>
      <c r="H27" s="26"/>
      <c r="I27" s="153"/>
      <c r="J27" s="153"/>
      <c r="K27" s="153"/>
      <c r="L27" s="153"/>
      <c r="M27" s="201" t="s">
        <v>106</v>
      </c>
      <c r="N27" s="153"/>
      <c r="O27" s="26"/>
      <c r="P27" s="195" t="s">
        <v>110</v>
      </c>
      <c r="Q27" s="26"/>
      <c r="R27" s="26"/>
      <c r="S27" s="134"/>
      <c r="T27" s="30"/>
      <c r="U27" s="237" t="s">
        <v>134</v>
      </c>
    </row>
    <row r="28" spans="1:21" ht="34.200000000000003" customHeight="1" x14ac:dyDescent="0.3">
      <c r="A28" s="298"/>
      <c r="B28" s="26">
        <f>6+D27</f>
        <v>24</v>
      </c>
      <c r="C28" s="27" t="s">
        <v>18</v>
      </c>
      <c r="D28" s="28">
        <f t="shared" si="0"/>
        <v>25</v>
      </c>
      <c r="E28" s="26"/>
      <c r="F28" s="26"/>
      <c r="G28" s="26"/>
      <c r="H28" s="26"/>
      <c r="I28" s="186" t="s">
        <v>87</v>
      </c>
      <c r="J28" s="174" t="s">
        <v>88</v>
      </c>
      <c r="K28" s="55"/>
      <c r="L28" s="153"/>
      <c r="M28" s="153"/>
      <c r="N28" s="55"/>
      <c r="O28" s="93">
        <v>1</v>
      </c>
      <c r="P28" s="153"/>
      <c r="Q28" s="26"/>
      <c r="R28" s="26"/>
      <c r="S28" s="26"/>
      <c r="T28" s="30"/>
      <c r="U28" s="30"/>
    </row>
    <row r="29" spans="1:21" ht="16.95" customHeight="1" thickBot="1" x14ac:dyDescent="0.35">
      <c r="A29" s="299"/>
      <c r="B29" s="314">
        <f>D28+6</f>
        <v>31</v>
      </c>
      <c r="C29" s="316" t="s">
        <v>18</v>
      </c>
      <c r="D29" s="318">
        <f>B29-30</f>
        <v>1</v>
      </c>
      <c r="E29" s="281"/>
      <c r="F29" s="281"/>
      <c r="G29" s="281"/>
      <c r="H29" s="281"/>
      <c r="I29" s="295"/>
      <c r="J29" s="295"/>
      <c r="K29" s="288" t="s">
        <v>127</v>
      </c>
      <c r="L29" s="263" t="s">
        <v>49</v>
      </c>
      <c r="M29" s="264"/>
      <c r="N29" s="264"/>
      <c r="O29" s="264"/>
      <c r="P29" s="264"/>
      <c r="Q29" s="271"/>
      <c r="R29" s="263" t="s">
        <v>31</v>
      </c>
      <c r="S29" s="264"/>
      <c r="T29" s="269"/>
      <c r="U29" s="281"/>
    </row>
    <row r="30" spans="1:21" ht="16.95" customHeight="1" thickBot="1" x14ac:dyDescent="0.35">
      <c r="A30" s="297" t="s">
        <v>27</v>
      </c>
      <c r="B30" s="315"/>
      <c r="C30" s="317"/>
      <c r="D30" s="319"/>
      <c r="E30" s="282"/>
      <c r="F30" s="282"/>
      <c r="G30" s="282"/>
      <c r="H30" s="282"/>
      <c r="I30" s="296"/>
      <c r="J30" s="296"/>
      <c r="K30" s="289"/>
      <c r="L30" s="272"/>
      <c r="M30" s="273"/>
      <c r="N30" s="273"/>
      <c r="O30" s="273"/>
      <c r="P30" s="273"/>
      <c r="Q30" s="274"/>
      <c r="R30" s="265"/>
      <c r="S30" s="266"/>
      <c r="T30" s="270"/>
      <c r="U30" s="282"/>
    </row>
    <row r="31" spans="1:21" ht="34.200000000000003" customHeight="1" x14ac:dyDescent="0.3">
      <c r="A31" s="298"/>
      <c r="B31" s="48">
        <f>6+D29</f>
        <v>7</v>
      </c>
      <c r="C31" s="48" t="s">
        <v>18</v>
      </c>
      <c r="D31" s="48">
        <f t="shared" si="0"/>
        <v>8</v>
      </c>
      <c r="E31" s="59"/>
      <c r="F31" s="59"/>
      <c r="G31" s="56"/>
      <c r="H31" s="23"/>
      <c r="I31" s="167"/>
      <c r="J31" s="167"/>
      <c r="K31" s="236"/>
      <c r="L31" s="224"/>
      <c r="M31" s="212" t="s">
        <v>105</v>
      </c>
      <c r="N31" s="234"/>
      <c r="O31" s="230"/>
      <c r="P31" s="226"/>
      <c r="Q31" s="235"/>
      <c r="R31" s="267"/>
      <c r="S31" s="268"/>
      <c r="T31" s="222"/>
      <c r="U31" s="62"/>
    </row>
    <row r="32" spans="1:21" ht="34.200000000000003" customHeight="1" x14ac:dyDescent="0.3">
      <c r="A32" s="298"/>
      <c r="B32" s="27">
        <f>6+D31</f>
        <v>14</v>
      </c>
      <c r="C32" s="27" t="s">
        <v>18</v>
      </c>
      <c r="D32" s="27">
        <f t="shared" si="0"/>
        <v>15</v>
      </c>
      <c r="E32" s="26"/>
      <c r="F32" s="98" t="s">
        <v>74</v>
      </c>
      <c r="G32" s="56"/>
      <c r="H32" s="23"/>
      <c r="I32" s="187" t="s">
        <v>113</v>
      </c>
      <c r="J32" s="167"/>
      <c r="K32" s="263" t="s">
        <v>28</v>
      </c>
      <c r="L32" s="271"/>
      <c r="M32" s="202"/>
      <c r="N32" s="202"/>
      <c r="O32" s="229"/>
      <c r="P32" s="225"/>
      <c r="Q32" s="225"/>
      <c r="R32" s="227"/>
      <c r="S32" s="231"/>
      <c r="T32" s="86"/>
      <c r="U32" s="49"/>
    </row>
    <row r="33" spans="1:21" ht="34.200000000000003" customHeight="1" x14ac:dyDescent="0.3">
      <c r="A33" s="298"/>
      <c r="B33" s="102">
        <f>6+D32</f>
        <v>21</v>
      </c>
      <c r="C33" s="102" t="s">
        <v>18</v>
      </c>
      <c r="D33" s="102">
        <f t="shared" si="0"/>
        <v>22</v>
      </c>
      <c r="E33" s="26"/>
      <c r="F33" s="26"/>
      <c r="G33" s="30"/>
      <c r="H33" s="28"/>
      <c r="I33" s="55"/>
      <c r="J33" s="55"/>
      <c r="K33" s="267"/>
      <c r="L33" s="279"/>
      <c r="M33" s="85"/>
      <c r="N33" s="85"/>
      <c r="O33" s="263" t="s">
        <v>29</v>
      </c>
      <c r="P33" s="264"/>
      <c r="Q33" s="225"/>
      <c r="R33" s="223"/>
      <c r="S33" s="223"/>
      <c r="T33" s="60"/>
      <c r="U33" s="49"/>
    </row>
    <row r="34" spans="1:21" ht="16.95" customHeight="1" thickBot="1" x14ac:dyDescent="0.35">
      <c r="A34" s="299"/>
      <c r="B34" s="300">
        <f>D33+6</f>
        <v>28</v>
      </c>
      <c r="C34" s="305" t="s">
        <v>18</v>
      </c>
      <c r="D34" s="307">
        <f>B34-27</f>
        <v>1</v>
      </c>
      <c r="E34" s="281"/>
      <c r="F34" s="281"/>
      <c r="G34" s="281"/>
      <c r="H34" s="281"/>
      <c r="I34" s="293" t="s">
        <v>103</v>
      </c>
      <c r="J34" s="295"/>
      <c r="K34" s="277"/>
      <c r="L34" s="254"/>
      <c r="M34" s="263" t="s">
        <v>50</v>
      </c>
      <c r="N34" s="264"/>
      <c r="O34" s="265"/>
      <c r="P34" s="266"/>
      <c r="Q34" s="276"/>
      <c r="R34" s="276"/>
      <c r="S34" s="269"/>
      <c r="T34" s="284"/>
      <c r="U34" s="286"/>
    </row>
    <row r="35" spans="1:21" ht="16.95" customHeight="1" thickBot="1" x14ac:dyDescent="0.35">
      <c r="A35" s="297" t="s">
        <v>30</v>
      </c>
      <c r="B35" s="301"/>
      <c r="C35" s="306"/>
      <c r="D35" s="308"/>
      <c r="E35" s="282"/>
      <c r="F35" s="282"/>
      <c r="G35" s="282"/>
      <c r="H35" s="282"/>
      <c r="I35" s="294"/>
      <c r="J35" s="296"/>
      <c r="K35" s="278"/>
      <c r="L35" s="255"/>
      <c r="M35" s="265"/>
      <c r="N35" s="266"/>
      <c r="O35" s="267"/>
      <c r="P35" s="268"/>
      <c r="Q35" s="270"/>
      <c r="R35" s="270"/>
      <c r="S35" s="270"/>
      <c r="T35" s="285"/>
      <c r="U35" s="287"/>
    </row>
    <row r="36" spans="1:21" ht="34.200000000000003" customHeight="1" x14ac:dyDescent="0.3">
      <c r="A36" s="298"/>
      <c r="B36" s="101">
        <f>6+D34</f>
        <v>7</v>
      </c>
      <c r="C36" s="101" t="s">
        <v>18</v>
      </c>
      <c r="D36" s="101">
        <f t="shared" si="0"/>
        <v>8</v>
      </c>
      <c r="E36" s="26"/>
      <c r="F36" s="26"/>
      <c r="G36" s="111"/>
      <c r="H36" s="28"/>
      <c r="I36" s="188" t="s">
        <v>114</v>
      </c>
      <c r="J36" s="164"/>
      <c r="K36" s="154"/>
      <c r="L36" s="154"/>
      <c r="M36" s="267"/>
      <c r="N36" s="268"/>
      <c r="O36" s="230"/>
      <c r="P36" s="222"/>
      <c r="Q36" s="128"/>
      <c r="R36" s="228"/>
      <c r="S36" s="232"/>
      <c r="T36" s="60"/>
      <c r="U36" s="62"/>
    </row>
    <row r="37" spans="1:21" ht="34.200000000000003" customHeight="1" x14ac:dyDescent="0.3">
      <c r="A37" s="298"/>
      <c r="B37" s="27">
        <f>6+D36</f>
        <v>14</v>
      </c>
      <c r="C37" s="27" t="s">
        <v>18</v>
      </c>
      <c r="D37" s="27">
        <f t="shared" si="0"/>
        <v>15</v>
      </c>
      <c r="E37" s="76"/>
      <c r="F37" s="26"/>
      <c r="G37" s="30"/>
      <c r="H37" s="28"/>
      <c r="I37" s="164"/>
      <c r="J37" s="164"/>
      <c r="K37" s="155" t="s">
        <v>128</v>
      </c>
      <c r="L37" s="202"/>
      <c r="M37" s="202"/>
      <c r="N37" s="195" t="s">
        <v>96</v>
      </c>
      <c r="O37" s="225"/>
      <c r="P37" s="227"/>
      <c r="Q37" s="233"/>
      <c r="R37" s="225"/>
      <c r="S37" s="221"/>
      <c r="T37" s="60"/>
      <c r="U37" s="49"/>
    </row>
    <row r="38" spans="1:21" ht="34.200000000000003" customHeight="1" x14ac:dyDescent="0.3">
      <c r="A38" s="298"/>
      <c r="B38" s="26">
        <f>6+D37</f>
        <v>21</v>
      </c>
      <c r="C38" s="27" t="s">
        <v>18</v>
      </c>
      <c r="D38" s="27">
        <f t="shared" si="0"/>
        <v>22</v>
      </c>
      <c r="E38" s="26"/>
      <c r="F38" s="26"/>
      <c r="G38" s="30"/>
      <c r="H38" s="30"/>
      <c r="I38" s="189" t="s">
        <v>92</v>
      </c>
      <c r="J38" s="175" t="s">
        <v>93</v>
      </c>
      <c r="K38" s="156"/>
      <c r="L38" s="55"/>
      <c r="M38" s="156"/>
      <c r="N38" s="156"/>
      <c r="O38" s="56"/>
      <c r="P38" s="156"/>
      <c r="Q38" s="59"/>
      <c r="R38" s="56"/>
      <c r="S38" s="23"/>
      <c r="T38" s="80"/>
      <c r="U38" s="99"/>
    </row>
    <row r="39" spans="1:21" ht="34.200000000000003" customHeight="1" thickBot="1" x14ac:dyDescent="0.35">
      <c r="A39" s="299"/>
      <c r="B39" s="104">
        <f>6+D38</f>
        <v>28</v>
      </c>
      <c r="C39" s="104" t="s">
        <v>18</v>
      </c>
      <c r="D39" s="104">
        <f t="shared" si="0"/>
        <v>29</v>
      </c>
      <c r="E39" s="46"/>
      <c r="F39" s="77"/>
      <c r="G39" s="46"/>
      <c r="H39" s="77"/>
      <c r="I39" s="190" t="s">
        <v>100</v>
      </c>
      <c r="J39" s="157"/>
      <c r="K39" s="157"/>
      <c r="L39" s="157"/>
      <c r="M39" s="157"/>
      <c r="N39" s="157"/>
      <c r="O39" s="132"/>
      <c r="P39" s="205" t="s">
        <v>97</v>
      </c>
      <c r="Q39" s="57"/>
      <c r="R39" s="77"/>
      <c r="S39" s="135"/>
      <c r="T39" s="79"/>
      <c r="U39" s="61"/>
    </row>
    <row r="40" spans="1:21" ht="34.200000000000003" customHeight="1" x14ac:dyDescent="0.3">
      <c r="A40" s="297" t="s">
        <v>32</v>
      </c>
      <c r="B40" s="48">
        <f>-25+D39</f>
        <v>4</v>
      </c>
      <c r="C40" s="48" t="s">
        <v>18</v>
      </c>
      <c r="D40" s="48">
        <f t="shared" si="0"/>
        <v>5</v>
      </c>
      <c r="E40" s="78"/>
      <c r="F40" s="75"/>
      <c r="G40" s="55"/>
      <c r="H40" s="33"/>
      <c r="I40" s="304" t="s">
        <v>33</v>
      </c>
      <c r="J40" s="292"/>
      <c r="K40" s="292"/>
      <c r="L40" s="275" t="s">
        <v>51</v>
      </c>
      <c r="M40" s="275"/>
      <c r="N40" s="275"/>
      <c r="O40" s="275"/>
      <c r="P40" s="275"/>
      <c r="Q40" s="292" t="s">
        <v>33</v>
      </c>
      <c r="R40" s="292"/>
      <c r="S40" s="292"/>
      <c r="T40" s="292"/>
      <c r="U40" s="292"/>
    </row>
    <row r="41" spans="1:21" ht="34.200000000000003" customHeight="1" x14ac:dyDescent="0.3">
      <c r="A41" s="298"/>
      <c r="B41" s="27">
        <f>6+D40</f>
        <v>11</v>
      </c>
      <c r="C41" s="27" t="s">
        <v>18</v>
      </c>
      <c r="D41" s="27">
        <f t="shared" si="0"/>
        <v>12</v>
      </c>
      <c r="E41" s="76"/>
      <c r="F41" s="110" t="s">
        <v>120</v>
      </c>
      <c r="G41" s="55"/>
      <c r="H41" s="55"/>
      <c r="I41" s="188"/>
      <c r="J41" s="176" t="s">
        <v>94</v>
      </c>
      <c r="K41" s="55"/>
      <c r="L41" s="164"/>
      <c r="M41" s="55"/>
      <c r="N41" s="55"/>
      <c r="O41" s="28"/>
      <c r="P41" s="55"/>
      <c r="Q41" s="28"/>
      <c r="R41" s="28"/>
      <c r="S41" s="28"/>
      <c r="T41" s="28"/>
      <c r="U41" s="49"/>
    </row>
    <row r="42" spans="1:21" ht="34.200000000000003" customHeight="1" x14ac:dyDescent="0.3">
      <c r="A42" s="298"/>
      <c r="B42" s="102">
        <f>6+D41</f>
        <v>18</v>
      </c>
      <c r="C42" s="102" t="s">
        <v>18</v>
      </c>
      <c r="D42" s="102">
        <f t="shared" si="0"/>
        <v>19</v>
      </c>
      <c r="E42" s="30"/>
      <c r="F42" s="26"/>
      <c r="G42" s="26"/>
      <c r="H42" s="30"/>
      <c r="I42" s="188"/>
      <c r="J42" s="55"/>
      <c r="K42" s="55"/>
      <c r="L42" s="165" t="s">
        <v>118</v>
      </c>
      <c r="M42" s="55"/>
      <c r="N42" s="55"/>
      <c r="O42" s="129"/>
      <c r="P42" s="55"/>
      <c r="Q42" s="30"/>
      <c r="R42" s="30"/>
      <c r="S42" s="136"/>
      <c r="T42" s="30"/>
      <c r="U42" s="30"/>
    </row>
    <row r="43" spans="1:21" ht="34.200000000000003" customHeight="1" thickBot="1" x14ac:dyDescent="0.35">
      <c r="A43" s="299"/>
      <c r="B43" s="57">
        <f>6+D42</f>
        <v>25</v>
      </c>
      <c r="C43" s="57" t="s">
        <v>18</v>
      </c>
      <c r="D43" s="27">
        <f t="shared" si="0"/>
        <v>26</v>
      </c>
      <c r="E43" s="30"/>
      <c r="F43" s="38"/>
      <c r="G43" s="51"/>
      <c r="H43" s="51"/>
      <c r="I43" s="51"/>
      <c r="J43" s="158"/>
      <c r="K43" s="158"/>
      <c r="L43" s="158"/>
      <c r="M43" s="203" t="s">
        <v>108</v>
      </c>
      <c r="N43" s="158"/>
      <c r="O43" s="39"/>
      <c r="P43" s="206" t="s">
        <v>98</v>
      </c>
      <c r="Q43" s="209"/>
      <c r="R43" s="39"/>
      <c r="S43" s="39"/>
      <c r="T43" s="81"/>
      <c r="U43" s="52"/>
    </row>
    <row r="44" spans="1:21" ht="34.200000000000003" customHeight="1" x14ac:dyDescent="0.3">
      <c r="A44" s="297" t="s">
        <v>34</v>
      </c>
      <c r="B44" s="105">
        <f>D43-24</f>
        <v>2</v>
      </c>
      <c r="C44" s="105" t="s">
        <v>18</v>
      </c>
      <c r="D44" s="105">
        <f t="shared" si="0"/>
        <v>3</v>
      </c>
      <c r="E44" s="20"/>
      <c r="F44" s="20"/>
      <c r="G44" s="20"/>
      <c r="H44" s="20"/>
      <c r="I44" s="166"/>
      <c r="J44" s="166"/>
      <c r="K44" s="166"/>
      <c r="L44" s="166"/>
      <c r="M44" s="166"/>
      <c r="N44" s="166"/>
      <c r="O44" s="116"/>
      <c r="P44" s="166"/>
      <c r="Q44" s="117"/>
      <c r="R44" s="116"/>
      <c r="S44" s="118"/>
      <c r="T44" s="119"/>
      <c r="U44" s="58"/>
    </row>
    <row r="45" spans="1:21" ht="34.200000000000003" customHeight="1" x14ac:dyDescent="0.3">
      <c r="A45" s="298"/>
      <c r="B45" s="27">
        <f>6+D44</f>
        <v>9</v>
      </c>
      <c r="C45" s="27" t="s">
        <v>18</v>
      </c>
      <c r="D45" s="27">
        <f t="shared" si="0"/>
        <v>10</v>
      </c>
      <c r="E45" s="59"/>
      <c r="F45" s="26"/>
      <c r="G45" s="30"/>
      <c r="H45" s="27"/>
      <c r="I45" s="159"/>
      <c r="J45" s="159"/>
      <c r="K45" s="215" t="s">
        <v>129</v>
      </c>
      <c r="L45" s="159"/>
      <c r="M45" s="204"/>
      <c r="N45" s="196"/>
      <c r="O45" s="117"/>
      <c r="P45" s="159"/>
      <c r="Q45" s="117"/>
      <c r="R45" s="117"/>
      <c r="S45" s="120"/>
      <c r="T45" s="121"/>
      <c r="U45" s="49"/>
    </row>
    <row r="46" spans="1:21" ht="34.200000000000003" customHeight="1" x14ac:dyDescent="0.3">
      <c r="A46" s="298"/>
      <c r="B46" s="102">
        <f>6+D45</f>
        <v>16</v>
      </c>
      <c r="C46" s="102" t="s">
        <v>18</v>
      </c>
      <c r="D46" s="102">
        <f t="shared" si="0"/>
        <v>17</v>
      </c>
      <c r="E46" s="59"/>
      <c r="F46" s="26"/>
      <c r="G46" s="30"/>
      <c r="H46" s="27"/>
      <c r="I46" s="189"/>
      <c r="J46" s="175" t="s">
        <v>115</v>
      </c>
      <c r="K46" s="55"/>
      <c r="L46" s="30"/>
      <c r="M46" s="55"/>
      <c r="N46" s="55"/>
      <c r="O46" s="30"/>
      <c r="P46" s="55"/>
      <c r="Q46" s="54"/>
      <c r="R46" s="30"/>
      <c r="S46" s="30"/>
      <c r="T46" s="49"/>
      <c r="U46" s="49"/>
    </row>
    <row r="47" spans="1:21" ht="34.200000000000003" customHeight="1" x14ac:dyDescent="0.3">
      <c r="A47" s="298"/>
      <c r="B47" s="27">
        <f>6+D46</f>
        <v>23</v>
      </c>
      <c r="C47" s="27" t="s">
        <v>18</v>
      </c>
      <c r="D47" s="27">
        <f t="shared" si="0"/>
        <v>24</v>
      </c>
      <c r="E47" s="59"/>
      <c r="F47" s="26"/>
      <c r="G47" s="30"/>
      <c r="H47" s="27"/>
      <c r="I47" s="216"/>
      <c r="J47" s="55"/>
      <c r="K47" s="55"/>
      <c r="L47" s="167"/>
      <c r="M47" s="55"/>
      <c r="N47" s="197" t="s">
        <v>88</v>
      </c>
      <c r="O47" s="93">
        <v>4</v>
      </c>
      <c r="P47" s="55"/>
      <c r="Q47" s="30"/>
      <c r="R47" s="30"/>
      <c r="S47" s="136"/>
      <c r="T47" s="49"/>
      <c r="U47" s="49"/>
    </row>
    <row r="48" spans="1:21" ht="34.200000000000003" customHeight="1" thickBot="1" x14ac:dyDescent="0.35">
      <c r="A48" s="298"/>
      <c r="B48" s="37">
        <f>6+D47</f>
        <v>30</v>
      </c>
      <c r="C48" s="27" t="s">
        <v>18</v>
      </c>
      <c r="D48" s="64">
        <f>1+B48</f>
        <v>31</v>
      </c>
      <c r="E48" s="82"/>
      <c r="F48" s="82"/>
      <c r="G48" s="82"/>
      <c r="H48" s="82"/>
      <c r="I48" s="82"/>
      <c r="J48" s="82"/>
      <c r="K48" s="157"/>
      <c r="L48" s="168" t="s">
        <v>98</v>
      </c>
      <c r="M48" s="210" t="s">
        <v>107</v>
      </c>
      <c r="N48" s="160"/>
      <c r="O48" s="82"/>
      <c r="P48" s="157"/>
      <c r="Q48" s="82"/>
      <c r="R48" s="82"/>
      <c r="S48" s="82"/>
      <c r="T48" s="82"/>
      <c r="U48" s="82"/>
    </row>
    <row r="49" spans="1:21" ht="34.200000000000003" customHeight="1" x14ac:dyDescent="0.3">
      <c r="A49" s="297" t="s">
        <v>35</v>
      </c>
      <c r="B49" s="105">
        <f>D48-25</f>
        <v>6</v>
      </c>
      <c r="C49" s="105" t="s">
        <v>18</v>
      </c>
      <c r="D49" s="105">
        <f>1+B49</f>
        <v>7</v>
      </c>
      <c r="E49" s="20"/>
      <c r="F49" s="20"/>
      <c r="G49" s="20"/>
      <c r="H49" s="33"/>
      <c r="I49" s="217" t="s">
        <v>101</v>
      </c>
      <c r="J49" s="75"/>
      <c r="K49" s="156"/>
      <c r="L49" s="75"/>
      <c r="M49" s="219"/>
      <c r="N49" s="75"/>
      <c r="O49" s="20"/>
      <c r="P49" s="207" t="s">
        <v>99</v>
      </c>
      <c r="Q49" s="33"/>
      <c r="R49" s="20"/>
      <c r="S49" s="137"/>
      <c r="T49" s="20"/>
      <c r="U49" s="33"/>
    </row>
    <row r="50" spans="1:21" ht="34.200000000000003" customHeight="1" x14ac:dyDescent="0.3">
      <c r="A50" s="298"/>
      <c r="B50" s="48">
        <f>6+D49</f>
        <v>13</v>
      </c>
      <c r="C50" s="48" t="s">
        <v>18</v>
      </c>
      <c r="D50" s="48">
        <f t="shared" ref="D50:D79" si="2">1+B50</f>
        <v>14</v>
      </c>
      <c r="E50" s="59"/>
      <c r="F50" s="211" t="s">
        <v>121</v>
      </c>
      <c r="G50" s="56"/>
      <c r="H50" s="56"/>
      <c r="I50" s="30"/>
      <c r="J50" s="156"/>
      <c r="K50" s="55" t="s">
        <v>85</v>
      </c>
      <c r="L50" s="55" t="s">
        <v>85</v>
      </c>
      <c r="M50" s="55"/>
      <c r="N50" s="153" t="s">
        <v>85</v>
      </c>
      <c r="O50" s="30"/>
      <c r="P50" s="55"/>
      <c r="Q50" s="133">
        <v>4</v>
      </c>
      <c r="R50" s="30"/>
      <c r="S50" s="30"/>
      <c r="T50" s="49"/>
      <c r="U50" s="29"/>
    </row>
    <row r="51" spans="1:21" ht="34.200000000000003" customHeight="1" x14ac:dyDescent="0.3">
      <c r="A51" s="298"/>
      <c r="B51" s="27">
        <f>6+D50</f>
        <v>20</v>
      </c>
      <c r="C51" s="27" t="s">
        <v>18</v>
      </c>
      <c r="D51" s="27">
        <f t="shared" si="2"/>
        <v>21</v>
      </c>
      <c r="E51" s="30"/>
      <c r="F51" s="84"/>
      <c r="G51" s="30"/>
      <c r="H51" s="30"/>
      <c r="I51" s="30"/>
      <c r="J51" s="30"/>
      <c r="K51" s="215" t="s">
        <v>123</v>
      </c>
      <c r="L51" s="169"/>
      <c r="M51" s="55"/>
      <c r="N51" s="153"/>
      <c r="O51" s="30"/>
      <c r="P51" s="55" t="s">
        <v>85</v>
      </c>
      <c r="Q51" s="30"/>
      <c r="R51" s="30"/>
      <c r="S51" s="30"/>
      <c r="T51" s="49"/>
      <c r="U51" s="29"/>
    </row>
    <row r="52" spans="1:21" ht="34.200000000000003" customHeight="1" thickBot="1" x14ac:dyDescent="0.35">
      <c r="A52" s="298"/>
      <c r="B52" s="106">
        <f>6+D51</f>
        <v>27</v>
      </c>
      <c r="C52" s="107" t="s">
        <v>18</v>
      </c>
      <c r="D52" s="107">
        <f t="shared" si="2"/>
        <v>28</v>
      </c>
      <c r="E52" s="77"/>
      <c r="F52" s="43"/>
      <c r="G52" s="77"/>
      <c r="H52" s="77"/>
      <c r="I52" s="157"/>
      <c r="J52" s="157"/>
      <c r="K52" s="157"/>
      <c r="L52" s="157"/>
      <c r="M52" s="157"/>
      <c r="N52" s="218"/>
      <c r="O52" s="157"/>
      <c r="P52" s="157"/>
      <c r="Q52" s="77"/>
      <c r="R52" s="77"/>
      <c r="S52" s="77"/>
      <c r="T52" s="87"/>
      <c r="U52" s="70"/>
    </row>
    <row r="53" spans="1:21" ht="34.200000000000003" customHeight="1" x14ac:dyDescent="0.3">
      <c r="A53" s="297" t="s">
        <v>17</v>
      </c>
      <c r="B53" s="48">
        <f>D52-25</f>
        <v>3</v>
      </c>
      <c r="C53" s="48" t="s">
        <v>18</v>
      </c>
      <c r="D53" s="48">
        <f t="shared" si="2"/>
        <v>4</v>
      </c>
      <c r="E53" s="59"/>
      <c r="F53" s="59"/>
      <c r="G53" s="56"/>
      <c r="H53" s="83"/>
      <c r="I53" s="191"/>
      <c r="J53" s="141"/>
      <c r="K53" s="141"/>
      <c r="L53" s="141"/>
      <c r="M53" s="141"/>
      <c r="N53" s="141"/>
      <c r="O53" s="32"/>
      <c r="P53" s="32"/>
      <c r="Q53" s="32"/>
      <c r="R53" s="32"/>
      <c r="S53" s="32"/>
      <c r="T53" s="31"/>
      <c r="U53" s="62"/>
    </row>
    <row r="54" spans="1:21" ht="34.200000000000003" customHeight="1" x14ac:dyDescent="0.3">
      <c r="A54" s="298"/>
      <c r="B54" s="27">
        <f>6+D53</f>
        <v>10</v>
      </c>
      <c r="C54" s="27" t="s">
        <v>18</v>
      </c>
      <c r="D54" s="27">
        <f t="shared" si="2"/>
        <v>11</v>
      </c>
      <c r="E54" s="59"/>
      <c r="F54" s="83"/>
      <c r="G54" s="56"/>
      <c r="H54" s="23"/>
      <c r="I54" s="191"/>
      <c r="J54" s="141"/>
      <c r="K54" s="141"/>
      <c r="L54" s="141"/>
      <c r="M54" s="141"/>
      <c r="N54" s="141"/>
      <c r="O54" s="32"/>
      <c r="P54" s="32"/>
      <c r="Q54" s="32"/>
      <c r="R54" s="32"/>
      <c r="S54" s="32"/>
      <c r="T54" s="31"/>
      <c r="U54" s="62"/>
    </row>
    <row r="55" spans="1:21" ht="34.200000000000003" customHeight="1" x14ac:dyDescent="0.3">
      <c r="A55" s="298"/>
      <c r="B55" s="27">
        <f>6+D54</f>
        <v>17</v>
      </c>
      <c r="C55" s="27" t="s">
        <v>18</v>
      </c>
      <c r="D55" s="27">
        <f t="shared" si="2"/>
        <v>18</v>
      </c>
      <c r="E55" s="59"/>
      <c r="F55" s="83"/>
      <c r="G55" s="56"/>
      <c r="H55" s="23"/>
      <c r="I55" s="191"/>
      <c r="J55" s="141"/>
      <c r="K55" s="141"/>
      <c r="L55" s="141"/>
      <c r="M55" s="141"/>
      <c r="N55" s="141"/>
      <c r="O55" s="32"/>
      <c r="P55" s="32"/>
      <c r="Q55" s="32"/>
      <c r="R55" s="32"/>
      <c r="S55" s="32"/>
      <c r="T55" s="31"/>
      <c r="U55" s="62"/>
    </row>
    <row r="56" spans="1:21" ht="34.200000000000003" customHeight="1" thickBot="1" x14ac:dyDescent="0.35">
      <c r="A56" s="299"/>
      <c r="B56" s="27">
        <f>6+D55</f>
        <v>24</v>
      </c>
      <c r="C56" s="27" t="s">
        <v>18</v>
      </c>
      <c r="D56" s="27">
        <f t="shared" si="2"/>
        <v>25</v>
      </c>
      <c r="E56" s="59"/>
      <c r="F56" s="65"/>
      <c r="G56" s="290" t="s">
        <v>61</v>
      </c>
      <c r="H56" s="23"/>
      <c r="I56" s="180"/>
      <c r="J56" s="142"/>
      <c r="K56" s="142"/>
      <c r="L56" s="142"/>
      <c r="M56" s="142"/>
      <c r="N56" s="142"/>
      <c r="O56" s="35"/>
      <c r="P56" s="35"/>
      <c r="Q56" s="35"/>
      <c r="R56" s="35"/>
      <c r="S56" s="35"/>
      <c r="T56" s="36"/>
      <c r="U56" s="49"/>
    </row>
    <row r="57" spans="1:21" ht="34.200000000000003" customHeight="1" x14ac:dyDescent="0.3">
      <c r="A57" s="297" t="s">
        <v>19</v>
      </c>
      <c r="B57" s="21">
        <f>D56-24</f>
        <v>1</v>
      </c>
      <c r="C57" s="21" t="s">
        <v>18</v>
      </c>
      <c r="D57" s="21">
        <f t="shared" si="2"/>
        <v>2</v>
      </c>
      <c r="E57" s="20"/>
      <c r="F57" s="20"/>
      <c r="G57" s="291"/>
      <c r="H57" s="33"/>
      <c r="I57" s="179"/>
      <c r="J57" s="143"/>
      <c r="K57" s="143"/>
      <c r="L57" s="143"/>
      <c r="M57" s="143"/>
      <c r="N57" s="143"/>
      <c r="O57" s="34"/>
      <c r="P57" s="34"/>
      <c r="Q57" s="34"/>
      <c r="R57" s="34"/>
      <c r="S57" s="34"/>
      <c r="T57" s="67"/>
      <c r="U57" s="58"/>
    </row>
    <row r="58" spans="1:21" ht="34.200000000000003" customHeight="1" x14ac:dyDescent="0.3">
      <c r="A58" s="298"/>
      <c r="B58" s="27">
        <f>6+D57</f>
        <v>8</v>
      </c>
      <c r="C58" s="27" t="s">
        <v>18</v>
      </c>
      <c r="D58" s="27">
        <f t="shared" si="2"/>
        <v>9</v>
      </c>
      <c r="E58" s="26"/>
      <c r="F58" s="26"/>
      <c r="G58" s="26"/>
      <c r="H58" s="30"/>
      <c r="I58" s="180"/>
      <c r="J58" s="142"/>
      <c r="K58" s="142"/>
      <c r="L58" s="142"/>
      <c r="M58" s="142"/>
      <c r="N58" s="142"/>
      <c r="O58" s="35"/>
      <c r="P58" s="35"/>
      <c r="Q58" s="35"/>
      <c r="R58" s="35"/>
      <c r="S58" s="35"/>
      <c r="T58" s="36"/>
      <c r="U58" s="49"/>
    </row>
    <row r="59" spans="1:21" ht="34.200000000000003" customHeight="1" x14ac:dyDescent="0.3">
      <c r="A59" s="298"/>
      <c r="B59" s="27">
        <f>6+D58</f>
        <v>15</v>
      </c>
      <c r="C59" s="27" t="s">
        <v>18</v>
      </c>
      <c r="D59" s="27">
        <f t="shared" si="2"/>
        <v>16</v>
      </c>
      <c r="E59" s="26"/>
      <c r="F59" s="26"/>
      <c r="G59" s="26"/>
      <c r="H59" s="30"/>
      <c r="I59" s="180"/>
      <c r="J59" s="142"/>
      <c r="K59" s="142"/>
      <c r="L59" s="142"/>
      <c r="M59" s="142"/>
      <c r="N59" s="142"/>
      <c r="O59" s="35"/>
      <c r="P59" s="35"/>
      <c r="Q59" s="35"/>
      <c r="R59" s="35"/>
      <c r="S59" s="35"/>
      <c r="T59" s="36"/>
      <c r="U59" s="49"/>
    </row>
    <row r="60" spans="1:21" ht="34.200000000000003" customHeight="1" x14ac:dyDescent="0.3">
      <c r="A60" s="298"/>
      <c r="B60" s="26">
        <f>6+D59</f>
        <v>22</v>
      </c>
      <c r="C60" s="27" t="s">
        <v>18</v>
      </c>
      <c r="D60" s="27">
        <f t="shared" si="2"/>
        <v>23</v>
      </c>
      <c r="E60" s="302" t="s">
        <v>62</v>
      </c>
      <c r="F60" s="26"/>
      <c r="G60" s="26"/>
      <c r="H60" s="30"/>
      <c r="I60" s="180"/>
      <c r="J60" s="142"/>
      <c r="K60" s="142"/>
      <c r="L60" s="142"/>
      <c r="M60" s="142"/>
      <c r="N60" s="142"/>
      <c r="O60" s="35"/>
      <c r="P60" s="35"/>
      <c r="Q60" s="35"/>
      <c r="R60" s="35"/>
      <c r="S60" s="35"/>
      <c r="T60" s="36"/>
      <c r="U60" s="49"/>
    </row>
    <row r="61" spans="1:21" ht="34.200000000000003" customHeight="1" thickBot="1" x14ac:dyDescent="0.35">
      <c r="A61" s="299"/>
      <c r="B61" s="108">
        <f>6+D60</f>
        <v>29</v>
      </c>
      <c r="C61" s="102" t="s">
        <v>18</v>
      </c>
      <c r="D61" s="102">
        <f t="shared" si="2"/>
        <v>30</v>
      </c>
      <c r="E61" s="303"/>
      <c r="F61" s="38"/>
      <c r="G61" s="38"/>
      <c r="H61" s="51"/>
      <c r="I61" s="192"/>
      <c r="J61" s="144"/>
      <c r="K61" s="144"/>
      <c r="L61" s="144"/>
      <c r="M61" s="144"/>
      <c r="N61" s="144"/>
      <c r="O61" s="69"/>
      <c r="P61" s="69"/>
      <c r="Q61" s="69"/>
      <c r="R61" s="69"/>
      <c r="S61" s="69"/>
      <c r="T61" s="68"/>
      <c r="U61" s="52"/>
    </row>
    <row r="62" spans="1:21" ht="34.200000000000003" customHeight="1" x14ac:dyDescent="0.3">
      <c r="A62" s="297" t="s">
        <v>20</v>
      </c>
      <c r="B62" s="21">
        <f>D61-25</f>
        <v>5</v>
      </c>
      <c r="C62" s="21" t="s">
        <v>18</v>
      </c>
      <c r="D62" s="21">
        <f t="shared" si="2"/>
        <v>6</v>
      </c>
      <c r="E62" s="20"/>
      <c r="F62" s="20"/>
      <c r="G62" s="20"/>
      <c r="H62" s="33"/>
      <c r="I62" s="181"/>
      <c r="J62" s="145"/>
      <c r="K62" s="145"/>
      <c r="L62" s="145"/>
      <c r="M62" s="145"/>
      <c r="N62" s="145"/>
      <c r="O62" s="24"/>
      <c r="P62" s="24"/>
      <c r="Q62" s="24"/>
      <c r="R62" s="24"/>
      <c r="S62" s="24"/>
      <c r="T62" s="58"/>
      <c r="U62" s="58"/>
    </row>
    <row r="63" spans="1:21" ht="34.200000000000003" customHeight="1" x14ac:dyDescent="0.3">
      <c r="A63" s="298"/>
      <c r="B63" s="27">
        <f>6+D62</f>
        <v>12</v>
      </c>
      <c r="C63" s="27" t="s">
        <v>18</v>
      </c>
      <c r="D63" s="27">
        <f t="shared" si="2"/>
        <v>13</v>
      </c>
      <c r="E63" s="26"/>
      <c r="F63" s="26"/>
      <c r="G63" s="30"/>
      <c r="H63" s="30"/>
      <c r="I63" s="161"/>
      <c r="J63" s="146"/>
      <c r="K63" s="146"/>
      <c r="L63" s="146"/>
      <c r="M63" s="146"/>
      <c r="N63" s="146"/>
      <c r="O63" s="29"/>
      <c r="P63" s="29"/>
      <c r="Q63" s="29"/>
      <c r="R63" s="29"/>
      <c r="S63" s="29"/>
      <c r="T63" s="29"/>
      <c r="U63" s="29"/>
    </row>
    <row r="64" spans="1:21" ht="34.200000000000003" customHeight="1" x14ac:dyDescent="0.3">
      <c r="A64" s="298"/>
      <c r="B64" s="102">
        <f>6+D63</f>
        <v>19</v>
      </c>
      <c r="C64" s="102" t="s">
        <v>18</v>
      </c>
      <c r="D64" s="102">
        <f t="shared" si="2"/>
        <v>20</v>
      </c>
      <c r="E64" s="26"/>
      <c r="F64" s="26"/>
      <c r="G64" s="30"/>
      <c r="H64" s="30"/>
      <c r="I64" s="161"/>
      <c r="J64" s="146"/>
      <c r="K64" s="146"/>
      <c r="L64" s="146"/>
      <c r="M64" s="146"/>
      <c r="N64" s="146"/>
      <c r="O64" s="29"/>
      <c r="P64" s="29"/>
      <c r="Q64" s="29"/>
      <c r="R64" s="29"/>
      <c r="S64" s="29"/>
      <c r="T64" s="49"/>
      <c r="U64" s="49"/>
    </row>
    <row r="65" spans="1:21" ht="34.200000000000003" customHeight="1" thickBot="1" x14ac:dyDescent="0.35">
      <c r="A65" s="299"/>
      <c r="B65" s="44">
        <f>6+D64</f>
        <v>26</v>
      </c>
      <c r="C65" s="44" t="s">
        <v>18</v>
      </c>
      <c r="D65" s="44">
        <f t="shared" si="2"/>
        <v>27</v>
      </c>
      <c r="E65" s="46"/>
      <c r="F65" s="46"/>
      <c r="G65" s="46"/>
      <c r="H65" s="46"/>
      <c r="I65" s="182"/>
      <c r="J65" s="147"/>
      <c r="K65" s="147"/>
      <c r="L65" s="147"/>
      <c r="M65" s="147"/>
      <c r="N65" s="147"/>
      <c r="O65" s="61"/>
      <c r="P65" s="61"/>
      <c r="Q65" s="61"/>
      <c r="R65" s="61"/>
      <c r="S65" s="61"/>
      <c r="T65" s="61"/>
      <c r="U65" s="61"/>
    </row>
    <row r="66" spans="1:21" ht="34.200000000000003" customHeight="1" x14ac:dyDescent="0.3">
      <c r="A66" s="297" t="s">
        <v>21</v>
      </c>
      <c r="B66" s="101">
        <f>-24+D65</f>
        <v>3</v>
      </c>
      <c r="C66" s="101" t="s">
        <v>18</v>
      </c>
      <c r="D66" s="101">
        <f t="shared" si="2"/>
        <v>4</v>
      </c>
      <c r="E66" s="59"/>
      <c r="F66" s="59"/>
      <c r="G66" s="56"/>
      <c r="H66" s="23"/>
      <c r="I66" s="193"/>
      <c r="J66" s="148"/>
      <c r="K66" s="148"/>
      <c r="L66" s="148"/>
      <c r="M66" s="148"/>
      <c r="N66" s="148"/>
      <c r="O66" s="71"/>
      <c r="P66" s="71"/>
      <c r="Q66" s="71"/>
      <c r="R66" s="71"/>
      <c r="S66" s="71"/>
      <c r="T66" s="62"/>
      <c r="U66" s="62"/>
    </row>
    <row r="67" spans="1:21" ht="34.200000000000003" customHeight="1" x14ac:dyDescent="0.3">
      <c r="A67" s="298"/>
      <c r="B67" s="27">
        <f>6+D66</f>
        <v>10</v>
      </c>
      <c r="C67" s="27" t="s">
        <v>18</v>
      </c>
      <c r="D67" s="27">
        <f t="shared" si="2"/>
        <v>11</v>
      </c>
      <c r="E67" s="26"/>
      <c r="F67" s="26"/>
      <c r="G67" s="30"/>
      <c r="H67" s="28"/>
      <c r="I67" s="156"/>
      <c r="J67" s="146"/>
      <c r="K67" s="146"/>
      <c r="L67" s="146"/>
      <c r="M67" s="146"/>
      <c r="N67" s="146"/>
      <c r="O67" s="29"/>
      <c r="P67" s="29"/>
      <c r="Q67" s="29"/>
      <c r="R67" s="29"/>
      <c r="S67" s="29"/>
      <c r="T67" s="49"/>
      <c r="U67" s="49"/>
    </row>
    <row r="68" spans="1:21" ht="34.200000000000003" customHeight="1" x14ac:dyDescent="0.3">
      <c r="A68" s="298"/>
      <c r="B68" s="27">
        <f>6+D67</f>
        <v>17</v>
      </c>
      <c r="C68" s="27" t="s">
        <v>18</v>
      </c>
      <c r="D68" s="27">
        <f t="shared" si="2"/>
        <v>18</v>
      </c>
      <c r="E68" s="26"/>
      <c r="F68" s="26"/>
      <c r="G68" s="30"/>
      <c r="H68" s="28"/>
      <c r="I68" s="161"/>
      <c r="J68" s="146"/>
      <c r="K68" s="146"/>
      <c r="L68" s="146"/>
      <c r="M68" s="146"/>
      <c r="N68" s="146"/>
      <c r="O68" s="29"/>
      <c r="P68" s="29"/>
      <c r="Q68" s="29"/>
      <c r="R68" s="29"/>
      <c r="S68" s="29"/>
      <c r="T68" s="49"/>
      <c r="U68" s="49"/>
    </row>
    <row r="69" spans="1:21" ht="34.200000000000003" customHeight="1" x14ac:dyDescent="0.3">
      <c r="A69" s="298"/>
      <c r="B69" s="102">
        <f>6+D68</f>
        <v>24</v>
      </c>
      <c r="C69" s="102" t="s">
        <v>18</v>
      </c>
      <c r="D69" s="102">
        <f t="shared" si="2"/>
        <v>25</v>
      </c>
      <c r="E69" s="26"/>
      <c r="F69" s="26"/>
      <c r="G69" s="30"/>
      <c r="H69" s="28"/>
      <c r="I69" s="161"/>
      <c r="J69" s="161"/>
      <c r="K69" s="161"/>
      <c r="L69" s="161"/>
      <c r="M69" s="161"/>
      <c r="N69" s="161"/>
      <c r="O69" s="49"/>
      <c r="P69" s="49"/>
      <c r="Q69" s="49"/>
      <c r="R69" s="49"/>
      <c r="S69" s="29"/>
      <c r="T69" s="49"/>
      <c r="U69" s="49"/>
    </row>
    <row r="70" spans="1:21" ht="16.95" customHeight="1" thickBot="1" x14ac:dyDescent="0.35">
      <c r="A70" s="299"/>
      <c r="B70" s="300">
        <f>D69+6</f>
        <v>31</v>
      </c>
      <c r="C70" s="305" t="s">
        <v>18</v>
      </c>
      <c r="D70" s="307">
        <f>B70-30</f>
        <v>1</v>
      </c>
      <c r="E70" s="281"/>
      <c r="F70" s="281"/>
      <c r="G70" s="281"/>
      <c r="H70" s="281"/>
      <c r="I70" s="295"/>
      <c r="J70" s="295"/>
      <c r="K70" s="264" t="s">
        <v>137</v>
      </c>
      <c r="L70" s="264"/>
      <c r="M70" s="264"/>
      <c r="N70" s="264"/>
      <c r="O70" s="264"/>
      <c r="P70" s="264"/>
      <c r="Q70" s="281"/>
      <c r="R70" s="82"/>
      <c r="S70" s="281"/>
      <c r="T70" s="281"/>
      <c r="U70" s="281"/>
    </row>
    <row r="71" spans="1:21" ht="16.95" customHeight="1" thickBot="1" x14ac:dyDescent="0.35">
      <c r="A71" s="297" t="s">
        <v>43</v>
      </c>
      <c r="B71" s="301"/>
      <c r="C71" s="306"/>
      <c r="D71" s="308"/>
      <c r="E71" s="282"/>
      <c r="F71" s="282"/>
      <c r="G71" s="282"/>
      <c r="H71" s="282"/>
      <c r="I71" s="296"/>
      <c r="J71" s="296"/>
      <c r="K71" s="273"/>
      <c r="L71" s="273"/>
      <c r="M71" s="273"/>
      <c r="N71" s="273"/>
      <c r="O71" s="273"/>
      <c r="P71" s="273"/>
      <c r="Q71" s="282"/>
      <c r="R71" s="51"/>
      <c r="S71" s="282"/>
      <c r="T71" s="282"/>
      <c r="U71" s="282"/>
    </row>
    <row r="72" spans="1:21" ht="34.200000000000003" customHeight="1" x14ac:dyDescent="0.3">
      <c r="A72" s="298"/>
      <c r="B72" s="101">
        <f>6+D70</f>
        <v>7</v>
      </c>
      <c r="C72" s="101" t="s">
        <v>18</v>
      </c>
      <c r="D72" s="101">
        <f t="shared" si="2"/>
        <v>8</v>
      </c>
      <c r="E72" s="59"/>
      <c r="F72" s="59"/>
      <c r="G72" s="33"/>
      <c r="H72" s="28"/>
      <c r="I72" s="55"/>
      <c r="J72" s="146"/>
      <c r="K72" s="146"/>
      <c r="L72" s="146"/>
      <c r="M72" s="146"/>
      <c r="N72" s="146"/>
      <c r="O72" s="29"/>
      <c r="P72" s="29"/>
      <c r="Q72" s="29"/>
      <c r="R72" s="29"/>
      <c r="S72" s="29"/>
      <c r="T72" s="49"/>
      <c r="U72" s="49"/>
    </row>
    <row r="73" spans="1:21" ht="34.200000000000003" customHeight="1" x14ac:dyDescent="0.3">
      <c r="A73" s="298"/>
      <c r="B73" s="27">
        <f>6+D72</f>
        <v>14</v>
      </c>
      <c r="C73" s="27" t="s">
        <v>18</v>
      </c>
      <c r="D73" s="27">
        <f t="shared" si="2"/>
        <v>15</v>
      </c>
      <c r="E73" s="26"/>
      <c r="F73" s="26"/>
      <c r="G73" s="30"/>
      <c r="H73" s="28"/>
      <c r="I73" s="161"/>
      <c r="J73" s="146"/>
      <c r="K73" s="146"/>
      <c r="L73" s="146"/>
      <c r="M73" s="146"/>
      <c r="N73" s="146"/>
      <c r="O73" s="29"/>
      <c r="P73" s="29"/>
      <c r="Q73" s="29"/>
      <c r="R73" s="29"/>
      <c r="S73" s="29"/>
      <c r="T73" s="49"/>
      <c r="U73" s="49"/>
    </row>
    <row r="74" spans="1:21" ht="34.200000000000003" customHeight="1" x14ac:dyDescent="0.3">
      <c r="A74" s="298"/>
      <c r="B74" s="27">
        <f>6+D73</f>
        <v>21</v>
      </c>
      <c r="C74" s="27" t="s">
        <v>18</v>
      </c>
      <c r="D74" s="27">
        <f t="shared" si="2"/>
        <v>22</v>
      </c>
      <c r="E74" s="26"/>
      <c r="F74" s="26"/>
      <c r="G74" s="30"/>
      <c r="H74" s="28"/>
      <c r="I74" s="161"/>
      <c r="J74" s="146"/>
      <c r="K74" s="146"/>
      <c r="L74" s="146"/>
      <c r="M74" s="146"/>
      <c r="N74" s="146"/>
      <c r="O74" s="29"/>
      <c r="P74" s="29"/>
      <c r="Q74" s="29"/>
      <c r="R74" s="29"/>
      <c r="S74" s="30"/>
      <c r="T74" s="49"/>
      <c r="U74" s="49"/>
    </row>
    <row r="75" spans="1:21" ht="34.200000000000003" customHeight="1" thickBot="1" x14ac:dyDescent="0.35">
      <c r="A75" s="299"/>
      <c r="B75" s="103">
        <f>6+D74</f>
        <v>28</v>
      </c>
      <c r="C75" s="103" t="s">
        <v>18</v>
      </c>
      <c r="D75" s="103">
        <f t="shared" si="2"/>
        <v>29</v>
      </c>
      <c r="E75" s="26"/>
      <c r="F75" s="26"/>
      <c r="G75" s="77"/>
      <c r="H75" s="49"/>
      <c r="I75" s="161"/>
      <c r="J75" s="146"/>
      <c r="K75" s="146"/>
      <c r="L75" s="146"/>
      <c r="M75" s="146"/>
      <c r="N75" s="146"/>
      <c r="O75" s="29"/>
      <c r="P75" s="29"/>
      <c r="Q75" s="29"/>
      <c r="R75" s="29"/>
      <c r="S75" s="29"/>
      <c r="T75" s="49"/>
      <c r="U75" s="49"/>
    </row>
    <row r="76" spans="1:21" ht="34.200000000000003" customHeight="1" x14ac:dyDescent="0.3">
      <c r="A76" s="297" t="s">
        <v>45</v>
      </c>
      <c r="B76" s="21">
        <f>D75-24</f>
        <v>5</v>
      </c>
      <c r="C76" s="21" t="s">
        <v>18</v>
      </c>
      <c r="D76" s="22">
        <f t="shared" si="2"/>
        <v>6</v>
      </c>
      <c r="E76" s="20"/>
      <c r="F76" s="20"/>
      <c r="G76" s="33"/>
      <c r="H76" s="22"/>
      <c r="I76" s="181"/>
      <c r="J76" s="145"/>
      <c r="K76" s="145"/>
      <c r="L76" s="145"/>
      <c r="M76" s="145"/>
      <c r="N76" s="145"/>
      <c r="O76" s="24"/>
      <c r="P76" s="24"/>
      <c r="Q76" s="24"/>
      <c r="R76" s="24"/>
      <c r="S76" s="24"/>
      <c r="T76" s="58"/>
      <c r="U76" s="58"/>
    </row>
    <row r="77" spans="1:21" ht="34.200000000000003" customHeight="1" x14ac:dyDescent="0.3">
      <c r="A77" s="298"/>
      <c r="B77" s="102">
        <f>6+D76</f>
        <v>12</v>
      </c>
      <c r="C77" s="102" t="s">
        <v>18</v>
      </c>
      <c r="D77" s="109">
        <f t="shared" si="2"/>
        <v>13</v>
      </c>
      <c r="E77" s="26"/>
      <c r="F77" s="29"/>
      <c r="G77" s="30"/>
      <c r="H77" s="28"/>
      <c r="I77" s="161"/>
      <c r="J77" s="146"/>
      <c r="K77" s="146"/>
      <c r="L77" s="146"/>
      <c r="M77" s="146"/>
      <c r="N77" s="146"/>
      <c r="O77" s="29"/>
      <c r="P77" s="29"/>
      <c r="Q77" s="29"/>
      <c r="R77" s="29"/>
      <c r="S77" s="29"/>
      <c r="T77" s="49"/>
      <c r="U77" s="49"/>
    </row>
    <row r="78" spans="1:21" ht="34.200000000000003" customHeight="1" x14ac:dyDescent="0.3">
      <c r="A78" s="298"/>
      <c r="B78" s="27">
        <f>6+D77</f>
        <v>19</v>
      </c>
      <c r="C78" s="27" t="s">
        <v>18</v>
      </c>
      <c r="D78" s="28">
        <f t="shared" si="2"/>
        <v>20</v>
      </c>
      <c r="E78" s="26"/>
      <c r="F78" s="26"/>
      <c r="G78" s="30"/>
      <c r="H78" s="28"/>
      <c r="I78" s="161"/>
      <c r="J78" s="146"/>
      <c r="K78" s="146"/>
      <c r="L78" s="146"/>
      <c r="M78" s="146"/>
      <c r="N78" s="146"/>
      <c r="O78" s="29"/>
      <c r="P78" s="29"/>
      <c r="Q78" s="29"/>
      <c r="R78" s="29"/>
      <c r="S78" s="29"/>
      <c r="T78" s="49"/>
      <c r="U78" s="49"/>
    </row>
    <row r="79" spans="1:21" ht="34.200000000000003" customHeight="1" thickBot="1" x14ac:dyDescent="0.35">
      <c r="A79" s="299"/>
      <c r="B79" s="44">
        <f>6+D78</f>
        <v>26</v>
      </c>
      <c r="C79" s="44" t="s">
        <v>18</v>
      </c>
      <c r="D79" s="45">
        <f t="shared" si="2"/>
        <v>27</v>
      </c>
      <c r="E79" s="251" t="s">
        <v>25</v>
      </c>
      <c r="F79" s="252"/>
      <c r="G79" s="251"/>
      <c r="H79" s="253"/>
      <c r="I79" s="251" t="s">
        <v>25</v>
      </c>
      <c r="J79" s="252"/>
      <c r="K79" s="253"/>
      <c r="L79" s="251" t="s">
        <v>25</v>
      </c>
      <c r="M79" s="252"/>
      <c r="N79" s="253"/>
      <c r="O79" s="251" t="s">
        <v>25</v>
      </c>
      <c r="P79" s="252"/>
      <c r="Q79" s="253"/>
      <c r="R79" s="251" t="s">
        <v>25</v>
      </c>
      <c r="S79" s="252"/>
      <c r="T79" s="253"/>
      <c r="U79" s="49"/>
    </row>
  </sheetData>
  <mergeCells count="86">
    <mergeCell ref="R79:T79"/>
    <mergeCell ref="Q70:Q71"/>
    <mergeCell ref="S70:S71"/>
    <mergeCell ref="T70:T71"/>
    <mergeCell ref="U70:U71"/>
    <mergeCell ref="O79:Q79"/>
    <mergeCell ref="A76:A79"/>
    <mergeCell ref="E79:H79"/>
    <mergeCell ref="I79:K79"/>
    <mergeCell ref="L79:N79"/>
    <mergeCell ref="F70:F71"/>
    <mergeCell ref="G70:G71"/>
    <mergeCell ref="H70:H71"/>
    <mergeCell ref="I70:I71"/>
    <mergeCell ref="J70:J71"/>
    <mergeCell ref="K70:P71"/>
    <mergeCell ref="E70:E71"/>
    <mergeCell ref="A62:A65"/>
    <mergeCell ref="A66:A70"/>
    <mergeCell ref="B70:B71"/>
    <mergeCell ref="C70:C71"/>
    <mergeCell ref="D70:D71"/>
    <mergeCell ref="A71:A75"/>
    <mergeCell ref="A44:A48"/>
    <mergeCell ref="A49:A52"/>
    <mergeCell ref="A53:A56"/>
    <mergeCell ref="G56:G57"/>
    <mergeCell ref="A57:A61"/>
    <mergeCell ref="E60:E61"/>
    <mergeCell ref="S34:S35"/>
    <mergeCell ref="T34:T35"/>
    <mergeCell ref="U34:U35"/>
    <mergeCell ref="A35:A39"/>
    <mergeCell ref="E34:E35"/>
    <mergeCell ref="F34:F35"/>
    <mergeCell ref="G34:G35"/>
    <mergeCell ref="H34:H35"/>
    <mergeCell ref="O33:P35"/>
    <mergeCell ref="B34:B35"/>
    <mergeCell ref="C34:C35"/>
    <mergeCell ref="D34:D35"/>
    <mergeCell ref="R34:R35"/>
    <mergeCell ref="K29:K30"/>
    <mergeCell ref="L29:Q30"/>
    <mergeCell ref="R29:S31"/>
    <mergeCell ref="T29:T30"/>
    <mergeCell ref="A40:A43"/>
    <mergeCell ref="I40:K40"/>
    <mergeCell ref="L40:P40"/>
    <mergeCell ref="Q40:U40"/>
    <mergeCell ref="I34:I35"/>
    <mergeCell ref="J34:J35"/>
    <mergeCell ref="K34:K35"/>
    <mergeCell ref="L34:L35"/>
    <mergeCell ref="M34:N36"/>
    <mergeCell ref="Q34:Q35"/>
    <mergeCell ref="A30:A34"/>
    <mergeCell ref="K32:L33"/>
    <mergeCell ref="A16:A20"/>
    <mergeCell ref="A21:A24"/>
    <mergeCell ref="E24:H25"/>
    <mergeCell ref="I24:P25"/>
    <mergeCell ref="Q24:U25"/>
    <mergeCell ref="A25:A29"/>
    <mergeCell ref="B29:B30"/>
    <mergeCell ref="C29:C30"/>
    <mergeCell ref="U29:U30"/>
    <mergeCell ref="D29:D30"/>
    <mergeCell ref="E29:E30"/>
    <mergeCell ref="F29:F30"/>
    <mergeCell ref="G29:G30"/>
    <mergeCell ref="H29:H30"/>
    <mergeCell ref="I29:I30"/>
    <mergeCell ref="J29:J30"/>
    <mergeCell ref="O6:S6"/>
    <mergeCell ref="H7:H8"/>
    <mergeCell ref="A8:A11"/>
    <mergeCell ref="A12:A15"/>
    <mergeCell ref="K15:T15"/>
    <mergeCell ref="A1:D1"/>
    <mergeCell ref="E1:H1"/>
    <mergeCell ref="E2:F2"/>
    <mergeCell ref="G2:H2"/>
    <mergeCell ref="A3:A7"/>
    <mergeCell ref="H4:H5"/>
    <mergeCell ref="F5:F6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7C47-A3CC-4467-B2F6-FE9965EA68EF}">
  <sheetPr>
    <tabColor rgb="FF00B050"/>
    <pageSetUpPr fitToPage="1"/>
  </sheetPr>
  <dimension ref="A1:R61"/>
  <sheetViews>
    <sheetView tabSelected="1" zoomScale="50" zoomScaleNormal="50" workbookViewId="0">
      <pane xSplit="4" ySplit="2" topLeftCell="E3" activePane="bottomRight" state="frozen"/>
      <selection pane="topRight" activeCell="E1" sqref="E1"/>
      <selection pane="bottomLeft" activeCell="A5" sqref="A5"/>
      <selection pane="bottomRight" activeCell="M55" sqref="M55"/>
    </sheetView>
  </sheetViews>
  <sheetFormatPr defaultColWidth="9.109375" defaultRowHeight="34.200000000000003" customHeight="1" x14ac:dyDescent="0.3"/>
  <cols>
    <col min="1" max="1" width="7.6640625" style="73" customWidth="1"/>
    <col min="2" max="4" width="4.6640625" style="53" customWidth="1"/>
    <col min="5" max="5" width="20.6640625" style="149" customWidth="1"/>
    <col min="6" max="7" width="20.6640625" style="25" customWidth="1"/>
    <col min="8" max="8" width="20.6640625" style="25" hidden="1" customWidth="1"/>
    <col min="9" max="9" width="20.6640625" style="25" customWidth="1"/>
    <col min="10" max="10" width="20.6640625" style="25" hidden="1" customWidth="1"/>
    <col min="11" max="11" width="20.6640625" style="25" customWidth="1"/>
    <col min="12" max="12" width="25.6640625" style="25" customWidth="1"/>
    <col min="13" max="15" width="20.6640625" style="25" customWidth="1"/>
    <col min="16" max="16" width="12.6640625" style="25" customWidth="1"/>
    <col min="17" max="16384" width="9.109375" style="25"/>
  </cols>
  <sheetData>
    <row r="1" spans="1:12" s="14" customFormat="1" ht="34.200000000000003" customHeight="1" x14ac:dyDescent="0.3">
      <c r="A1" s="326" t="s">
        <v>0</v>
      </c>
      <c r="B1" s="327"/>
      <c r="C1" s="327"/>
      <c r="D1" s="328"/>
      <c r="E1" s="1" t="s">
        <v>2</v>
      </c>
      <c r="F1" s="7" t="s">
        <v>9</v>
      </c>
      <c r="G1" s="9" t="s">
        <v>11</v>
      </c>
      <c r="H1" s="8" t="s">
        <v>10</v>
      </c>
      <c r="I1" s="10" t="s">
        <v>12</v>
      </c>
      <c r="J1" s="11" t="s">
        <v>13</v>
      </c>
      <c r="K1" s="12" t="s">
        <v>14</v>
      </c>
      <c r="L1" s="13" t="s">
        <v>15</v>
      </c>
    </row>
    <row r="2" spans="1:12" s="19" customFormat="1" ht="34.200000000000003" customHeight="1" thickBot="1" x14ac:dyDescent="0.35">
      <c r="A2" s="15"/>
      <c r="B2" s="16"/>
      <c r="C2" s="16"/>
      <c r="D2" s="17"/>
      <c r="E2" s="177"/>
      <c r="F2" s="88">
        <v>2010</v>
      </c>
      <c r="G2" s="90">
        <v>2012</v>
      </c>
      <c r="H2" s="89">
        <v>2012</v>
      </c>
      <c r="I2" s="91">
        <v>2014</v>
      </c>
      <c r="J2" s="92">
        <v>2014</v>
      </c>
      <c r="K2" s="18"/>
    </row>
    <row r="3" spans="1:12" ht="34.200000000000003" customHeight="1" x14ac:dyDescent="0.3">
      <c r="A3" s="297" t="s">
        <v>19</v>
      </c>
      <c r="B3" s="21">
        <v>2</v>
      </c>
      <c r="C3" s="21" t="s">
        <v>18</v>
      </c>
      <c r="D3" s="21">
        <f t="shared" ref="D3:D47" si="0">1+B3</f>
        <v>3</v>
      </c>
      <c r="E3" s="143"/>
      <c r="F3" s="67"/>
      <c r="G3" s="34"/>
      <c r="H3" s="34"/>
      <c r="I3" s="34"/>
      <c r="J3" s="67"/>
      <c r="K3" s="58"/>
    </row>
    <row r="4" spans="1:12" ht="34.200000000000003" customHeight="1" x14ac:dyDescent="0.3">
      <c r="A4" s="298"/>
      <c r="B4" s="27">
        <f>6+D3</f>
        <v>9</v>
      </c>
      <c r="C4" s="27" t="s">
        <v>18</v>
      </c>
      <c r="D4" s="27">
        <f t="shared" si="0"/>
        <v>10</v>
      </c>
      <c r="E4" s="142"/>
      <c r="F4" s="36"/>
      <c r="G4" s="35"/>
      <c r="H4" s="35"/>
      <c r="I4" s="35"/>
      <c r="J4" s="36"/>
      <c r="K4" s="49"/>
    </row>
    <row r="5" spans="1:12" ht="34.200000000000003" customHeight="1" x14ac:dyDescent="0.3">
      <c r="A5" s="298"/>
      <c r="B5" s="27">
        <f>6+D4</f>
        <v>16</v>
      </c>
      <c r="C5" s="27" t="s">
        <v>18</v>
      </c>
      <c r="D5" s="27">
        <f t="shared" si="0"/>
        <v>17</v>
      </c>
      <c r="E5" s="142"/>
      <c r="F5" s="36"/>
      <c r="G5" s="35"/>
      <c r="H5" s="35"/>
      <c r="I5" s="35"/>
      <c r="J5" s="36"/>
      <c r="K5" s="49"/>
    </row>
    <row r="6" spans="1:12" ht="34.200000000000003" customHeight="1" x14ac:dyDescent="0.3">
      <c r="A6" s="298"/>
      <c r="B6" s="26">
        <f>6+D5</f>
        <v>23</v>
      </c>
      <c r="C6" s="27" t="s">
        <v>18</v>
      </c>
      <c r="D6" s="27">
        <f t="shared" si="0"/>
        <v>24</v>
      </c>
      <c r="E6" s="142"/>
      <c r="F6" s="36"/>
      <c r="G6" s="35"/>
      <c r="H6" s="35"/>
      <c r="I6" s="35"/>
      <c r="J6" s="36"/>
      <c r="K6" s="49"/>
    </row>
    <row r="7" spans="1:12" ht="34.200000000000003" customHeight="1" thickBot="1" x14ac:dyDescent="0.35">
      <c r="A7" s="299"/>
      <c r="B7" s="26">
        <f>6+D6</f>
        <v>30</v>
      </c>
      <c r="C7" s="27" t="s">
        <v>18</v>
      </c>
      <c r="D7" s="27">
        <f t="shared" si="0"/>
        <v>31</v>
      </c>
      <c r="E7" s="114" t="s">
        <v>59</v>
      </c>
      <c r="F7" s="68"/>
      <c r="G7" s="69"/>
      <c r="H7" s="69"/>
      <c r="I7" s="69"/>
      <c r="J7" s="68"/>
      <c r="K7" s="52"/>
    </row>
    <row r="8" spans="1:12" ht="34.200000000000003" customHeight="1" x14ac:dyDescent="0.3">
      <c r="A8" s="297" t="s">
        <v>20</v>
      </c>
      <c r="B8" s="63">
        <f>D7-25</f>
        <v>6</v>
      </c>
      <c r="C8" s="63" t="s">
        <v>18</v>
      </c>
      <c r="D8" s="63">
        <f t="shared" si="0"/>
        <v>7</v>
      </c>
      <c r="E8" s="145"/>
      <c r="F8" s="58"/>
      <c r="G8" s="58"/>
      <c r="H8" s="24"/>
      <c r="I8" s="24"/>
      <c r="J8" s="58"/>
      <c r="K8" s="58"/>
    </row>
    <row r="9" spans="1:12" ht="34.200000000000003" customHeight="1" x14ac:dyDescent="0.3">
      <c r="A9" s="298"/>
      <c r="B9" s="27">
        <f>6+D8</f>
        <v>13</v>
      </c>
      <c r="C9" s="27" t="s">
        <v>18</v>
      </c>
      <c r="D9" s="27">
        <f t="shared" si="0"/>
        <v>14</v>
      </c>
      <c r="E9" s="146"/>
      <c r="F9" s="49"/>
      <c r="G9" s="29"/>
      <c r="H9" s="29"/>
      <c r="I9" s="29"/>
      <c r="J9" s="49"/>
      <c r="K9" s="139" t="s">
        <v>130</v>
      </c>
    </row>
    <row r="10" spans="1:12" ht="34.200000000000003" customHeight="1" x14ac:dyDescent="0.3">
      <c r="A10" s="298"/>
      <c r="B10" s="40">
        <f>6+D9</f>
        <v>20</v>
      </c>
      <c r="C10" s="40" t="s">
        <v>18</v>
      </c>
      <c r="D10" s="40">
        <f t="shared" si="0"/>
        <v>21</v>
      </c>
      <c r="E10" s="146"/>
      <c r="F10" s="49"/>
      <c r="G10" s="29"/>
      <c r="H10" s="29"/>
      <c r="I10" s="29"/>
      <c r="J10" s="49"/>
      <c r="K10" s="49"/>
    </row>
    <row r="11" spans="1:12" ht="34.200000000000003" customHeight="1" thickBot="1" x14ac:dyDescent="0.35">
      <c r="A11" s="299"/>
      <c r="B11" s="44">
        <f>6+D10</f>
        <v>27</v>
      </c>
      <c r="C11" s="44" t="s">
        <v>18</v>
      </c>
      <c r="D11" s="44">
        <f t="shared" si="0"/>
        <v>28</v>
      </c>
      <c r="E11" s="147"/>
      <c r="F11" s="343"/>
      <c r="G11" s="70"/>
      <c r="H11" s="70"/>
      <c r="I11" s="61"/>
      <c r="J11" s="61"/>
      <c r="K11" s="61"/>
    </row>
    <row r="12" spans="1:12" ht="34.200000000000003" customHeight="1" x14ac:dyDescent="0.3">
      <c r="A12" s="297" t="s">
        <v>21</v>
      </c>
      <c r="B12" s="48">
        <f>-24+D11</f>
        <v>4</v>
      </c>
      <c r="C12" s="48" t="s">
        <v>18</v>
      </c>
      <c r="D12" s="48">
        <f t="shared" si="0"/>
        <v>5</v>
      </c>
      <c r="E12" s="29"/>
      <c r="F12" s="62"/>
      <c r="G12" s="71"/>
      <c r="H12" s="71"/>
      <c r="I12" s="71"/>
      <c r="J12" s="62"/>
      <c r="K12" s="62"/>
    </row>
    <row r="13" spans="1:12" ht="34.200000000000003" customHeight="1" x14ac:dyDescent="0.3">
      <c r="A13" s="298"/>
      <c r="B13" s="40">
        <f>6+D12</f>
        <v>11</v>
      </c>
      <c r="C13" s="40" t="s">
        <v>18</v>
      </c>
      <c r="D13" s="40">
        <f t="shared" si="0"/>
        <v>12</v>
      </c>
      <c r="E13" s="29"/>
      <c r="F13" s="49"/>
      <c r="G13" s="29"/>
      <c r="H13" s="29"/>
      <c r="I13" s="29"/>
      <c r="J13" s="49"/>
      <c r="K13" s="49"/>
    </row>
    <row r="14" spans="1:12" ht="34.200000000000003" customHeight="1" x14ac:dyDescent="0.3">
      <c r="A14" s="298"/>
      <c r="B14" s="27">
        <f>6+D13</f>
        <v>18</v>
      </c>
      <c r="C14" s="27" t="s">
        <v>18</v>
      </c>
      <c r="D14" s="27">
        <f t="shared" si="0"/>
        <v>19</v>
      </c>
      <c r="E14" s="29"/>
      <c r="F14" s="344" t="s">
        <v>131</v>
      </c>
      <c r="G14" s="29"/>
      <c r="H14" s="29"/>
      <c r="I14" s="29"/>
      <c r="J14" s="49"/>
      <c r="K14" s="49"/>
    </row>
    <row r="15" spans="1:12" ht="34.200000000000003" customHeight="1" thickBot="1" x14ac:dyDescent="0.35">
      <c r="A15" s="299"/>
      <c r="B15" s="40">
        <f>6+D14</f>
        <v>25</v>
      </c>
      <c r="C15" s="40" t="s">
        <v>18</v>
      </c>
      <c r="D15" s="40">
        <f t="shared" si="0"/>
        <v>26</v>
      </c>
      <c r="E15" s="346"/>
      <c r="F15" s="261" t="s">
        <v>138</v>
      </c>
      <c r="G15" s="261"/>
      <c r="H15" s="261"/>
      <c r="I15" s="261"/>
      <c r="J15" s="262"/>
      <c r="K15" s="52"/>
    </row>
    <row r="16" spans="1:12" ht="34.200000000000003" customHeight="1" x14ac:dyDescent="0.3">
      <c r="A16" s="297" t="s">
        <v>22</v>
      </c>
      <c r="B16" s="21">
        <f>D15-25</f>
        <v>1</v>
      </c>
      <c r="C16" s="21" t="s">
        <v>18</v>
      </c>
      <c r="D16" s="21">
        <f t="shared" si="0"/>
        <v>2</v>
      </c>
      <c r="E16" s="347" t="s">
        <v>86</v>
      </c>
      <c r="F16" s="58"/>
      <c r="G16" s="126" t="s">
        <v>133</v>
      </c>
      <c r="H16" s="24"/>
      <c r="I16" s="24"/>
      <c r="J16" s="58"/>
      <c r="K16" s="58"/>
    </row>
    <row r="17" spans="1:11" ht="34.200000000000003" customHeight="1" x14ac:dyDescent="0.3">
      <c r="A17" s="298"/>
      <c r="B17" s="27">
        <f t="shared" ref="B17:B24" si="1">6+D16</f>
        <v>8</v>
      </c>
      <c r="C17" s="27" t="s">
        <v>18</v>
      </c>
      <c r="D17" s="27">
        <f t="shared" si="0"/>
        <v>9</v>
      </c>
      <c r="E17" s="55"/>
      <c r="F17" s="49"/>
      <c r="G17" s="29"/>
      <c r="H17" s="29"/>
      <c r="I17" s="29"/>
      <c r="J17" s="49"/>
      <c r="K17" s="99"/>
    </row>
    <row r="18" spans="1:11" ht="34.200000000000003" customHeight="1" x14ac:dyDescent="0.3">
      <c r="A18" s="298"/>
      <c r="B18" s="40">
        <f t="shared" si="1"/>
        <v>15</v>
      </c>
      <c r="C18" s="40" t="s">
        <v>18</v>
      </c>
      <c r="D18" s="40">
        <f t="shared" si="0"/>
        <v>16</v>
      </c>
      <c r="E18" s="146"/>
      <c r="F18" s="49"/>
      <c r="G18" s="29"/>
      <c r="H18" s="29"/>
      <c r="I18" s="29"/>
      <c r="J18" s="49"/>
      <c r="K18" s="49"/>
    </row>
    <row r="19" spans="1:11" ht="34.200000000000003" customHeight="1" x14ac:dyDescent="0.3">
      <c r="A19" s="298"/>
      <c r="B19" s="27">
        <f t="shared" si="1"/>
        <v>22</v>
      </c>
      <c r="C19" s="27" t="s">
        <v>18</v>
      </c>
      <c r="D19" s="27">
        <f t="shared" si="0"/>
        <v>23</v>
      </c>
      <c r="E19" s="214" t="s">
        <v>89</v>
      </c>
      <c r="F19" s="345" t="s">
        <v>132</v>
      </c>
      <c r="G19" s="29"/>
      <c r="H19" s="29"/>
      <c r="I19" s="98" t="s">
        <v>23</v>
      </c>
      <c r="J19" s="49"/>
      <c r="K19" s="49"/>
    </row>
    <row r="20" spans="1:11" ht="34.200000000000003" customHeight="1" thickBot="1" x14ac:dyDescent="0.35">
      <c r="A20" s="299"/>
      <c r="B20" s="72">
        <f t="shared" si="1"/>
        <v>29</v>
      </c>
      <c r="C20" s="72" t="s">
        <v>18</v>
      </c>
      <c r="D20" s="72">
        <f t="shared" si="0"/>
        <v>30</v>
      </c>
      <c r="E20" s="213"/>
      <c r="G20" s="29"/>
      <c r="H20" s="29"/>
      <c r="I20" s="220"/>
      <c r="J20" s="49"/>
      <c r="K20" s="49"/>
    </row>
    <row r="21" spans="1:11" ht="34.200000000000003" customHeight="1" x14ac:dyDescent="0.3">
      <c r="A21" s="297" t="s">
        <v>24</v>
      </c>
      <c r="B21" s="21">
        <f>D20-24</f>
        <v>6</v>
      </c>
      <c r="C21" s="21" t="s">
        <v>18</v>
      </c>
      <c r="D21" s="22">
        <f t="shared" si="0"/>
        <v>7</v>
      </c>
      <c r="F21" s="24"/>
      <c r="G21" s="127" t="s">
        <v>111</v>
      </c>
      <c r="H21" s="24"/>
      <c r="I21" s="24"/>
      <c r="J21" s="58"/>
      <c r="K21" s="58"/>
    </row>
    <row r="22" spans="1:11" ht="34.200000000000003" customHeight="1" x14ac:dyDescent="0.3">
      <c r="A22" s="298"/>
      <c r="B22" s="27">
        <f t="shared" si="1"/>
        <v>13</v>
      </c>
      <c r="C22" s="27" t="s">
        <v>18</v>
      </c>
      <c r="D22" s="28">
        <f t="shared" si="0"/>
        <v>14</v>
      </c>
      <c r="E22" s="161"/>
      <c r="F22" s="29"/>
      <c r="G22" s="29"/>
      <c r="H22" s="29"/>
      <c r="I22" s="138"/>
      <c r="J22" s="49"/>
      <c r="K22" s="49"/>
    </row>
    <row r="23" spans="1:11" ht="34.200000000000003" customHeight="1" x14ac:dyDescent="0.3">
      <c r="A23" s="298"/>
      <c r="B23" s="40">
        <f t="shared" si="1"/>
        <v>20</v>
      </c>
      <c r="C23" s="40" t="s">
        <v>18</v>
      </c>
      <c r="D23" s="41">
        <f t="shared" si="0"/>
        <v>21</v>
      </c>
      <c r="E23" s="185" t="s">
        <v>90</v>
      </c>
      <c r="F23" s="29"/>
      <c r="G23" s="29"/>
      <c r="H23" s="29"/>
      <c r="I23" s="29"/>
      <c r="J23" s="49"/>
      <c r="K23" s="49"/>
    </row>
    <row r="24" spans="1:11" ht="34.200000000000003" customHeight="1" thickBot="1" x14ac:dyDescent="0.35">
      <c r="A24" s="299"/>
      <c r="B24" s="44">
        <f t="shared" si="1"/>
        <v>27</v>
      </c>
      <c r="C24" s="44" t="s">
        <v>18</v>
      </c>
      <c r="D24" s="45">
        <f t="shared" si="0"/>
        <v>28</v>
      </c>
      <c r="E24" s="256" t="s">
        <v>48</v>
      </c>
      <c r="F24" s="257"/>
      <c r="G24" s="257"/>
      <c r="H24" s="257"/>
      <c r="I24" s="257"/>
      <c r="J24" s="257"/>
      <c r="K24" s="257"/>
    </row>
    <row r="25" spans="1:11" ht="34.200000000000003" customHeight="1" thickBot="1" x14ac:dyDescent="0.35">
      <c r="A25" s="297" t="s">
        <v>26</v>
      </c>
      <c r="B25" s="101">
        <f>D24-25</f>
        <v>3</v>
      </c>
      <c r="C25" s="101" t="s">
        <v>18</v>
      </c>
      <c r="D25" s="101">
        <f t="shared" si="0"/>
        <v>4</v>
      </c>
      <c r="E25" s="258"/>
      <c r="F25" s="348"/>
      <c r="G25" s="348"/>
      <c r="H25" s="348"/>
      <c r="I25" s="348"/>
      <c r="J25" s="348"/>
      <c r="K25" s="348"/>
    </row>
    <row r="26" spans="1:11" ht="34.200000000000003" customHeight="1" x14ac:dyDescent="0.3">
      <c r="A26" s="298"/>
      <c r="B26" s="27">
        <f>6+D25</f>
        <v>10</v>
      </c>
      <c r="C26" s="27" t="s">
        <v>18</v>
      </c>
      <c r="D26" s="27">
        <f t="shared" si="0"/>
        <v>11</v>
      </c>
      <c r="E26" s="76"/>
      <c r="F26" s="76"/>
      <c r="G26" s="94">
        <v>1</v>
      </c>
      <c r="H26" s="76"/>
      <c r="I26" s="76"/>
      <c r="J26" s="78"/>
      <c r="K26" s="78"/>
    </row>
    <row r="27" spans="1:11" ht="34.200000000000003" customHeight="1" x14ac:dyDescent="0.3">
      <c r="A27" s="298"/>
      <c r="B27" s="102">
        <f>6+D26</f>
        <v>17</v>
      </c>
      <c r="C27" s="102" t="s">
        <v>18</v>
      </c>
      <c r="D27" s="102">
        <f t="shared" si="0"/>
        <v>18</v>
      </c>
      <c r="E27" s="153"/>
      <c r="F27" s="26"/>
      <c r="G27" s="26"/>
      <c r="H27" s="26"/>
      <c r="I27" s="134"/>
      <c r="J27" s="30"/>
      <c r="K27" s="237" t="s">
        <v>134</v>
      </c>
    </row>
    <row r="28" spans="1:11" ht="34.200000000000003" customHeight="1" x14ac:dyDescent="0.3">
      <c r="A28" s="298"/>
      <c r="B28" s="26">
        <f>6+D27</f>
        <v>24</v>
      </c>
      <c r="C28" s="27" t="s">
        <v>18</v>
      </c>
      <c r="D28" s="28">
        <f t="shared" si="0"/>
        <v>25</v>
      </c>
      <c r="E28" s="186" t="s">
        <v>87</v>
      </c>
      <c r="F28" s="93">
        <v>1</v>
      </c>
      <c r="G28" s="26"/>
      <c r="H28" s="26"/>
      <c r="I28" s="26"/>
      <c r="J28" s="30"/>
      <c r="K28" s="30"/>
    </row>
    <row r="29" spans="1:11" ht="16.95" customHeight="1" thickBot="1" x14ac:dyDescent="0.35">
      <c r="A29" s="299"/>
      <c r="B29" s="314">
        <f>D28+6</f>
        <v>31</v>
      </c>
      <c r="C29" s="316" t="s">
        <v>18</v>
      </c>
      <c r="D29" s="318">
        <f>B29-30</f>
        <v>1</v>
      </c>
      <c r="E29" s="295"/>
      <c r="F29" s="309" t="s">
        <v>139</v>
      </c>
      <c r="G29" s="280"/>
      <c r="H29" s="280"/>
      <c r="I29" s="280"/>
      <c r="J29" s="269"/>
      <c r="K29" s="339"/>
    </row>
    <row r="30" spans="1:11" ht="16.95" customHeight="1" thickBot="1" x14ac:dyDescent="0.35">
      <c r="A30" s="297" t="s">
        <v>27</v>
      </c>
      <c r="B30" s="315"/>
      <c r="C30" s="317"/>
      <c r="D30" s="319"/>
      <c r="E30" s="296"/>
      <c r="F30" s="311"/>
      <c r="G30" s="354"/>
      <c r="H30" s="354"/>
      <c r="I30" s="354"/>
      <c r="J30" s="270"/>
      <c r="K30" s="282"/>
    </row>
    <row r="31" spans="1:11" ht="34.200000000000003" customHeight="1" x14ac:dyDescent="0.3">
      <c r="A31" s="298"/>
      <c r="B31" s="48">
        <f>6+D29</f>
        <v>7</v>
      </c>
      <c r="C31" s="48" t="s">
        <v>18</v>
      </c>
      <c r="D31" s="48">
        <f t="shared" si="0"/>
        <v>8</v>
      </c>
      <c r="E31" s="78"/>
      <c r="F31" s="341"/>
      <c r="G31" s="355"/>
      <c r="H31" s="355"/>
      <c r="I31" s="355"/>
      <c r="J31" s="222"/>
      <c r="K31" s="71"/>
    </row>
    <row r="32" spans="1:11" ht="34.200000000000003" customHeight="1" x14ac:dyDescent="0.3">
      <c r="A32" s="298"/>
      <c r="B32" s="27">
        <f>6+D31</f>
        <v>14</v>
      </c>
      <c r="C32" s="27" t="s">
        <v>18</v>
      </c>
      <c r="D32" s="27">
        <f t="shared" si="0"/>
        <v>15</v>
      </c>
      <c r="E32" s="216" t="s">
        <v>113</v>
      </c>
      <c r="F32" s="349"/>
      <c r="G32" s="30"/>
      <c r="H32" s="227"/>
      <c r="I32" s="231"/>
      <c r="J32" s="86"/>
      <c r="K32" s="29"/>
    </row>
    <row r="33" spans="1:11" ht="34.200000000000003" customHeight="1" x14ac:dyDescent="0.3">
      <c r="A33" s="298"/>
      <c r="B33" s="102">
        <f>6+D32</f>
        <v>21</v>
      </c>
      <c r="C33" s="102" t="s">
        <v>18</v>
      </c>
      <c r="D33" s="102">
        <f t="shared" si="0"/>
        <v>22</v>
      </c>
      <c r="E33" s="29"/>
      <c r="F33" s="29"/>
      <c r="G33" s="29"/>
      <c r="H33" s="29"/>
      <c r="I33" s="29"/>
      <c r="J33" s="29"/>
      <c r="K33" s="29"/>
    </row>
    <row r="34" spans="1:11" ht="16.95" customHeight="1" thickBot="1" x14ac:dyDescent="0.35">
      <c r="A34" s="299"/>
      <c r="B34" s="300">
        <f>D33+6</f>
        <v>28</v>
      </c>
      <c r="C34" s="305" t="s">
        <v>18</v>
      </c>
      <c r="D34" s="305">
        <f>B34-27</f>
        <v>1</v>
      </c>
      <c r="E34" s="286"/>
      <c r="F34" s="286"/>
      <c r="G34" s="286"/>
      <c r="H34" s="353"/>
      <c r="I34" s="286"/>
      <c r="J34" s="284"/>
      <c r="K34" s="286"/>
    </row>
    <row r="35" spans="1:11" ht="16.95" customHeight="1" thickBot="1" x14ac:dyDescent="0.35">
      <c r="A35" s="297" t="s">
        <v>30</v>
      </c>
      <c r="B35" s="301"/>
      <c r="C35" s="306"/>
      <c r="D35" s="306"/>
      <c r="E35" s="340"/>
      <c r="F35" s="287"/>
      <c r="G35" s="340"/>
      <c r="H35" s="353"/>
      <c r="I35" s="340"/>
      <c r="J35" s="342"/>
      <c r="K35" s="340"/>
    </row>
    <row r="36" spans="1:11" ht="34.200000000000003" customHeight="1" x14ac:dyDescent="0.3">
      <c r="A36" s="298"/>
      <c r="B36" s="101">
        <f>6+D34</f>
        <v>7</v>
      </c>
      <c r="C36" s="101" t="s">
        <v>18</v>
      </c>
      <c r="D36" s="101">
        <f t="shared" si="0"/>
        <v>8</v>
      </c>
      <c r="E36" s="241" t="s">
        <v>114</v>
      </c>
      <c r="F36" s="59"/>
      <c r="G36" s="245"/>
      <c r="H36" s="228"/>
      <c r="I36" s="242"/>
      <c r="J36" s="246"/>
      <c r="K36" s="58"/>
    </row>
    <row r="37" spans="1:11" ht="34.200000000000003" customHeight="1" x14ac:dyDescent="0.3">
      <c r="A37" s="298"/>
      <c r="B37" s="27">
        <f>6+D36</f>
        <v>14</v>
      </c>
      <c r="C37" s="27" t="s">
        <v>18</v>
      </c>
      <c r="D37" s="27">
        <f t="shared" si="0"/>
        <v>15</v>
      </c>
      <c r="E37" s="55"/>
      <c r="F37" s="26"/>
      <c r="G37" s="233"/>
      <c r="H37" s="225"/>
      <c r="I37" s="243"/>
      <c r="J37" s="60"/>
      <c r="K37" s="49"/>
    </row>
    <row r="38" spans="1:11" ht="34.200000000000003" customHeight="1" x14ac:dyDescent="0.3">
      <c r="A38" s="298"/>
      <c r="B38" s="26">
        <f>6+D37</f>
        <v>21</v>
      </c>
      <c r="C38" s="27" t="s">
        <v>18</v>
      </c>
      <c r="D38" s="27">
        <f t="shared" si="0"/>
        <v>22</v>
      </c>
      <c r="E38" s="189" t="s">
        <v>92</v>
      </c>
      <c r="F38" s="23"/>
      <c r="G38" s="59"/>
      <c r="H38" s="56"/>
      <c r="I38" s="56"/>
      <c r="J38" s="80"/>
      <c r="K38" s="99"/>
    </row>
    <row r="39" spans="1:11" ht="34.200000000000003" customHeight="1" thickBot="1" x14ac:dyDescent="0.35">
      <c r="A39" s="299"/>
      <c r="B39" s="104">
        <f>6+D38</f>
        <v>28</v>
      </c>
      <c r="C39" s="104" t="s">
        <v>18</v>
      </c>
      <c r="D39" s="104">
        <f t="shared" si="0"/>
        <v>29</v>
      </c>
      <c r="E39" s="70"/>
      <c r="F39" s="350"/>
      <c r="G39" s="57"/>
      <c r="H39" s="77"/>
      <c r="I39" s="244"/>
      <c r="J39" s="79"/>
      <c r="K39" s="61"/>
    </row>
    <row r="40" spans="1:11" ht="34.200000000000003" customHeight="1" x14ac:dyDescent="0.3">
      <c r="A40" s="297" t="s">
        <v>32</v>
      </c>
      <c r="B40" s="48">
        <f>-25+D39</f>
        <v>4</v>
      </c>
      <c r="C40" s="48" t="s">
        <v>18</v>
      </c>
      <c r="D40" s="48">
        <f t="shared" si="0"/>
        <v>5</v>
      </c>
      <c r="E40" s="352" t="s">
        <v>33</v>
      </c>
      <c r="F40" s="247"/>
      <c r="G40" s="292" t="s">
        <v>33</v>
      </c>
      <c r="H40" s="292"/>
      <c r="I40" s="292"/>
      <c r="J40" s="292"/>
      <c r="K40" s="292"/>
    </row>
    <row r="41" spans="1:11" ht="34.200000000000003" customHeight="1" x14ac:dyDescent="0.3">
      <c r="A41" s="298"/>
      <c r="B41" s="27">
        <f>6+D40</f>
        <v>11</v>
      </c>
      <c r="C41" s="27" t="s">
        <v>18</v>
      </c>
      <c r="D41" s="27">
        <f t="shared" si="0"/>
        <v>12</v>
      </c>
      <c r="E41" s="189"/>
      <c r="F41" s="28"/>
      <c r="G41" s="28"/>
      <c r="H41" s="28"/>
      <c r="I41" s="28"/>
      <c r="J41" s="28"/>
      <c r="K41" s="49"/>
    </row>
    <row r="42" spans="1:11" ht="34.200000000000003" customHeight="1" x14ac:dyDescent="0.3">
      <c r="A42" s="298"/>
      <c r="B42" s="102">
        <f>6+D41</f>
        <v>18</v>
      </c>
      <c r="C42" s="102" t="s">
        <v>18</v>
      </c>
      <c r="D42" s="102">
        <f t="shared" si="0"/>
        <v>19</v>
      </c>
      <c r="E42" s="189"/>
      <c r="F42" s="351"/>
      <c r="G42" s="30"/>
      <c r="H42" s="30"/>
      <c r="I42" s="136"/>
      <c r="J42" s="30"/>
      <c r="K42" s="30"/>
    </row>
    <row r="43" spans="1:11" ht="34.200000000000003" customHeight="1" thickBot="1" x14ac:dyDescent="0.35">
      <c r="A43" s="299"/>
      <c r="B43" s="57">
        <f>6+D42</f>
        <v>25</v>
      </c>
      <c r="C43" s="57" t="s">
        <v>18</v>
      </c>
      <c r="D43" s="27">
        <f t="shared" si="0"/>
        <v>26</v>
      </c>
      <c r="E43" s="51"/>
      <c r="F43" s="39"/>
      <c r="G43" s="209"/>
      <c r="H43" s="39"/>
      <c r="I43" s="39"/>
      <c r="J43" s="81"/>
      <c r="K43" s="52"/>
    </row>
    <row r="44" spans="1:11" ht="34.200000000000003" customHeight="1" x14ac:dyDescent="0.3">
      <c r="A44" s="297" t="s">
        <v>34</v>
      </c>
      <c r="B44" s="105">
        <f>D43-24</f>
        <v>2</v>
      </c>
      <c r="C44" s="105" t="s">
        <v>18</v>
      </c>
      <c r="D44" s="105">
        <f t="shared" si="0"/>
        <v>3</v>
      </c>
      <c r="E44" s="166"/>
      <c r="F44" s="116"/>
      <c r="G44" s="117"/>
      <c r="H44" s="116"/>
      <c r="I44" s="118"/>
      <c r="J44" s="119"/>
      <c r="K44" s="58"/>
    </row>
    <row r="45" spans="1:11" ht="34.200000000000003" customHeight="1" x14ac:dyDescent="0.3">
      <c r="A45" s="298"/>
      <c r="B45" s="27">
        <f>6+D44</f>
        <v>9</v>
      </c>
      <c r="C45" s="27" t="s">
        <v>18</v>
      </c>
      <c r="D45" s="27">
        <f t="shared" si="0"/>
        <v>10</v>
      </c>
      <c r="E45" s="159"/>
      <c r="F45" s="117"/>
      <c r="G45" s="117"/>
      <c r="H45" s="117"/>
      <c r="I45" s="120"/>
      <c r="J45" s="121"/>
      <c r="K45" s="49"/>
    </row>
    <row r="46" spans="1:11" ht="34.200000000000003" customHeight="1" x14ac:dyDescent="0.3">
      <c r="A46" s="298"/>
      <c r="B46" s="102">
        <f>6+D45</f>
        <v>16</v>
      </c>
      <c r="C46" s="102" t="s">
        <v>18</v>
      </c>
      <c r="D46" s="102">
        <f t="shared" si="0"/>
        <v>17</v>
      </c>
      <c r="E46" s="189"/>
      <c r="F46" s="30"/>
      <c r="G46" s="54"/>
      <c r="H46" s="30"/>
      <c r="I46" s="30"/>
      <c r="J46" s="49"/>
      <c r="K46" s="49"/>
    </row>
    <row r="47" spans="1:11" ht="34.200000000000003" customHeight="1" x14ac:dyDescent="0.3">
      <c r="A47" s="298"/>
      <c r="B47" s="27">
        <f>6+D46</f>
        <v>23</v>
      </c>
      <c r="C47" s="27" t="s">
        <v>18</v>
      </c>
      <c r="D47" s="27">
        <f t="shared" si="0"/>
        <v>24</v>
      </c>
      <c r="E47" s="216"/>
      <c r="F47" s="93">
        <v>4</v>
      </c>
      <c r="G47" s="30"/>
      <c r="H47" s="30"/>
      <c r="I47" s="136"/>
      <c r="J47" s="49"/>
      <c r="K47" s="49"/>
    </row>
    <row r="48" spans="1:11" ht="34.200000000000003" customHeight="1" thickBot="1" x14ac:dyDescent="0.35">
      <c r="A48" s="298"/>
      <c r="B48" s="37">
        <f>6+D47</f>
        <v>30</v>
      </c>
      <c r="C48" s="27" t="s">
        <v>18</v>
      </c>
      <c r="D48" s="64">
        <f>1+B48</f>
        <v>31</v>
      </c>
      <c r="E48" s="82"/>
      <c r="F48" s="82"/>
      <c r="G48" s="77"/>
      <c r="H48" s="82"/>
      <c r="I48" s="82"/>
      <c r="J48" s="82"/>
      <c r="K48" s="82"/>
    </row>
    <row r="49" spans="1:11" ht="34.200000000000003" customHeight="1" x14ac:dyDescent="0.3">
      <c r="A49" s="297" t="s">
        <v>35</v>
      </c>
      <c r="B49" s="105">
        <f>D48-25</f>
        <v>6</v>
      </c>
      <c r="C49" s="105" t="s">
        <v>18</v>
      </c>
      <c r="D49" s="105">
        <f>1+B49</f>
        <v>7</v>
      </c>
      <c r="E49" s="238"/>
      <c r="F49" s="20"/>
      <c r="G49" s="133">
        <v>4</v>
      </c>
      <c r="H49" s="20"/>
      <c r="I49" s="239"/>
      <c r="J49" s="20"/>
      <c r="K49" s="33"/>
    </row>
    <row r="50" spans="1:11" ht="34.200000000000003" customHeight="1" x14ac:dyDescent="0.3">
      <c r="A50" s="298"/>
      <c r="B50" s="48">
        <f>6+D49</f>
        <v>13</v>
      </c>
      <c r="C50" s="48" t="s">
        <v>18</v>
      </c>
      <c r="D50" s="48">
        <f t="shared" ref="D50:D61" si="2">1+B50</f>
        <v>14</v>
      </c>
      <c r="E50" s="29"/>
      <c r="F50" s="30"/>
      <c r="G50" s="240"/>
      <c r="H50" s="30"/>
      <c r="I50" s="136"/>
      <c r="J50" s="49"/>
      <c r="K50" s="29"/>
    </row>
    <row r="51" spans="1:11" ht="34.200000000000003" customHeight="1" x14ac:dyDescent="0.3">
      <c r="A51" s="298"/>
      <c r="B51" s="27">
        <f>6+D50</f>
        <v>20</v>
      </c>
      <c r="C51" s="27" t="s">
        <v>18</v>
      </c>
      <c r="D51" s="27">
        <f t="shared" si="2"/>
        <v>21</v>
      </c>
      <c r="E51" s="30"/>
      <c r="F51" s="30"/>
      <c r="G51" s="30"/>
      <c r="H51" s="30"/>
      <c r="I51" s="30"/>
      <c r="J51" s="49"/>
      <c r="K51" s="29"/>
    </row>
    <row r="52" spans="1:11" ht="34.200000000000003" customHeight="1" thickBot="1" x14ac:dyDescent="0.35">
      <c r="A52" s="298"/>
      <c r="B52" s="106">
        <f>6+D51</f>
        <v>27</v>
      </c>
      <c r="C52" s="107" t="s">
        <v>18</v>
      </c>
      <c r="D52" s="107">
        <f t="shared" si="2"/>
        <v>28</v>
      </c>
      <c r="E52" s="157"/>
      <c r="F52" s="157"/>
      <c r="G52" s="77"/>
      <c r="H52" s="77"/>
      <c r="I52" s="77"/>
      <c r="J52" s="87"/>
      <c r="K52" s="70"/>
    </row>
    <row r="53" spans="1:11" ht="34.200000000000003" customHeight="1" x14ac:dyDescent="0.3">
      <c r="A53" s="297" t="s">
        <v>17</v>
      </c>
      <c r="B53" s="20">
        <f>D52-25</f>
        <v>3</v>
      </c>
      <c r="C53" s="21" t="s">
        <v>18</v>
      </c>
      <c r="D53" s="22">
        <f t="shared" si="2"/>
        <v>4</v>
      </c>
      <c r="E53" s="191"/>
      <c r="F53" s="32"/>
      <c r="G53" s="32"/>
      <c r="H53" s="32"/>
      <c r="I53" s="32"/>
      <c r="J53" s="31"/>
      <c r="K53" s="62"/>
    </row>
    <row r="54" spans="1:11" ht="34.200000000000003" customHeight="1" x14ac:dyDescent="0.3">
      <c r="A54" s="298"/>
      <c r="B54" s="26">
        <f>6+D53</f>
        <v>10</v>
      </c>
      <c r="C54" s="27" t="s">
        <v>18</v>
      </c>
      <c r="D54" s="28">
        <f t="shared" si="2"/>
        <v>11</v>
      </c>
      <c r="E54" s="191"/>
      <c r="F54" s="32"/>
      <c r="G54" s="32"/>
      <c r="H54" s="32"/>
      <c r="I54" s="32"/>
      <c r="J54" s="31"/>
      <c r="K54" s="62"/>
    </row>
    <row r="55" spans="1:11" ht="34.200000000000003" customHeight="1" x14ac:dyDescent="0.3">
      <c r="A55" s="298"/>
      <c r="B55" s="26">
        <f>6+D54</f>
        <v>17</v>
      </c>
      <c r="C55" s="27" t="s">
        <v>18</v>
      </c>
      <c r="D55" s="28">
        <f t="shared" si="2"/>
        <v>18</v>
      </c>
      <c r="E55" s="191"/>
      <c r="F55" s="32"/>
      <c r="G55" s="32"/>
      <c r="H55" s="32"/>
      <c r="I55" s="32"/>
      <c r="J55" s="31"/>
      <c r="K55" s="62"/>
    </row>
    <row r="56" spans="1:11" ht="34.200000000000003" customHeight="1" thickBot="1" x14ac:dyDescent="0.35">
      <c r="A56" s="299"/>
      <c r="B56" s="26">
        <f>6+D55</f>
        <v>24</v>
      </c>
      <c r="C56" s="27" t="s">
        <v>18</v>
      </c>
      <c r="D56" s="28">
        <f t="shared" si="2"/>
        <v>25</v>
      </c>
      <c r="E56" s="180"/>
      <c r="F56" s="35"/>
      <c r="G56" s="35"/>
      <c r="H56" s="35"/>
      <c r="I56" s="35"/>
      <c r="J56" s="36"/>
      <c r="K56" s="49"/>
    </row>
    <row r="57" spans="1:11" ht="34.200000000000003" customHeight="1" x14ac:dyDescent="0.3">
      <c r="A57" s="297" t="s">
        <v>19</v>
      </c>
      <c r="B57" s="20">
        <f>D56-24</f>
        <v>1</v>
      </c>
      <c r="C57" s="21" t="s">
        <v>18</v>
      </c>
      <c r="D57" s="22">
        <f t="shared" si="2"/>
        <v>2</v>
      </c>
      <c r="E57" s="179"/>
      <c r="F57" s="34"/>
      <c r="G57" s="34"/>
      <c r="H57" s="34"/>
      <c r="I57" s="34"/>
      <c r="J57" s="67"/>
      <c r="K57" s="58"/>
    </row>
    <row r="58" spans="1:11" ht="34.200000000000003" customHeight="1" x14ac:dyDescent="0.3">
      <c r="A58" s="298"/>
      <c r="B58" s="26">
        <f>6+D57</f>
        <v>8</v>
      </c>
      <c r="C58" s="27" t="s">
        <v>18</v>
      </c>
      <c r="D58" s="28">
        <f t="shared" si="2"/>
        <v>9</v>
      </c>
      <c r="E58" s="180"/>
      <c r="F58" s="35"/>
      <c r="G58" s="35"/>
      <c r="H58" s="35"/>
      <c r="I58" s="35"/>
      <c r="J58" s="36"/>
      <c r="K58" s="49"/>
    </row>
    <row r="59" spans="1:11" ht="34.200000000000003" customHeight="1" x14ac:dyDescent="0.3">
      <c r="A59" s="298"/>
      <c r="B59" s="26">
        <f>6+D58</f>
        <v>15</v>
      </c>
      <c r="C59" s="27" t="s">
        <v>18</v>
      </c>
      <c r="D59" s="28">
        <f t="shared" si="2"/>
        <v>16</v>
      </c>
      <c r="E59" s="180"/>
      <c r="F59" s="35"/>
      <c r="G59" s="35"/>
      <c r="H59" s="35"/>
      <c r="I59" s="35"/>
      <c r="J59" s="36"/>
      <c r="K59" s="49"/>
    </row>
    <row r="60" spans="1:11" ht="34.200000000000003" customHeight="1" x14ac:dyDescent="0.3">
      <c r="A60" s="298"/>
      <c r="B60" s="26">
        <f>6+D59</f>
        <v>22</v>
      </c>
      <c r="C60" s="27" t="s">
        <v>18</v>
      </c>
      <c r="D60" s="28">
        <f t="shared" si="2"/>
        <v>23</v>
      </c>
      <c r="E60" s="180"/>
      <c r="F60" s="35"/>
      <c r="G60" s="35"/>
      <c r="H60" s="35"/>
      <c r="I60" s="35"/>
      <c r="J60" s="36"/>
      <c r="K60" s="49"/>
    </row>
    <row r="61" spans="1:11" ht="34.200000000000003" customHeight="1" thickBot="1" x14ac:dyDescent="0.35">
      <c r="A61" s="299"/>
      <c r="B61" s="106">
        <f>6+D60</f>
        <v>29</v>
      </c>
      <c r="C61" s="107" t="s">
        <v>18</v>
      </c>
      <c r="D61" s="356">
        <f t="shared" si="2"/>
        <v>30</v>
      </c>
      <c r="E61" s="192"/>
      <c r="F61" s="69"/>
      <c r="G61" s="69"/>
      <c r="H61" s="69"/>
      <c r="I61" s="69"/>
      <c r="J61" s="68"/>
      <c r="K61" s="52"/>
    </row>
  </sheetData>
  <mergeCells count="34">
    <mergeCell ref="A16:A20"/>
    <mergeCell ref="A1:D1"/>
    <mergeCell ref="A3:A7"/>
    <mergeCell ref="A21:A24"/>
    <mergeCell ref="E24:K25"/>
    <mergeCell ref="A8:A11"/>
    <mergeCell ref="A12:A15"/>
    <mergeCell ref="F15:J15"/>
    <mergeCell ref="A25:A29"/>
    <mergeCell ref="B29:B30"/>
    <mergeCell ref="C29:C30"/>
    <mergeCell ref="D29:D30"/>
    <mergeCell ref="A30:A34"/>
    <mergeCell ref="B34:B35"/>
    <mergeCell ref="C34:C35"/>
    <mergeCell ref="D34:D35"/>
    <mergeCell ref="E34:E35"/>
    <mergeCell ref="E29:E30"/>
    <mergeCell ref="F29:I31"/>
    <mergeCell ref="F34:F35"/>
    <mergeCell ref="G34:G35"/>
    <mergeCell ref="J29:J30"/>
    <mergeCell ref="K29:K30"/>
    <mergeCell ref="K34:K35"/>
    <mergeCell ref="A35:A39"/>
    <mergeCell ref="A40:A43"/>
    <mergeCell ref="G40:K40"/>
    <mergeCell ref="H34:H35"/>
    <mergeCell ref="I34:I35"/>
    <mergeCell ref="J34:J35"/>
    <mergeCell ref="A44:A48"/>
    <mergeCell ref="A49:A52"/>
    <mergeCell ref="A53:A56"/>
    <mergeCell ref="A57:A61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TL 2025-2026</vt:lpstr>
      <vt:lpstr>TL 2025-2026 (v1)</vt:lpstr>
      <vt:lpstr>TL 2025-2026 (v2)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Soutěžní komise</dc:creator>
  <cp:lastModifiedBy>Soutěžní komise</cp:lastModifiedBy>
  <dcterms:created xsi:type="dcterms:W3CDTF">2025-02-09T13:00:01Z</dcterms:created>
  <dcterms:modified xsi:type="dcterms:W3CDTF">2025-08-14T14:53:47Z</dcterms:modified>
</cp:coreProperties>
</file>